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Comparador de propostas: desembolso, créditos de CBS e IBS e pendências</t>
        </is>
      </c>
    </row>
    <row r="2">
      <c r="A2" s="15" t="inlineStr">
        <is>
          <t xml:space="preserve">Finalidade</t>
        </is>
      </c>
      <c r="B2" s="16" t="inlineStr">
        <is>
          <t xml:space="preserve">Organizar cotações para o mesmo fornecimento sem tratar crédito estimado como crédito já aproveitável. Cada linha representa um item em uma proposta; compras registra as condições comerciais e o fiscal valida separadamente CBS e IBS.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combinação de proposta e produto ou serviço. Identifique o fornecimento comparado e a data prevista, depois preencha preço e demais desembolsos em R$. Registre separadamente as estimativas de CBS e IBS e a origem de cada premissa. Enquanto o fiscal não validar um crédito, informe R$ 0 no campo validado: isso significa apenas que ele não entra na comparação confirmada nesta ficha, não que foi perdido. Anote a documentação pendente e quando cada crédito poderá produzir efeito. Compare linhas do mesmo fornecimento; reveja as premissas se a data, o item ou o regime informado mudar.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Total a pagar (R$)</t>
        </is>
      </c>
      <c r="B8" s="16" t="inlineStr">
        <is>
          <t xml:space="preserve">Soma o preço aos demais desembolsos informados. É a comparação de caixa antes de considerar créditos.</t>
        </is>
      </c>
    </row>
    <row r="9">
      <c r="A9" s="16" t="inlineStr">
        <is>
          <t xml:space="preserve">Custo se ambos os créditos projetados forem aproveitáveis (R$)</t>
        </is>
      </c>
      <c r="B9" s="16" t="inlineStr">
        <is>
          <t xml:space="preserve">Subtrai as duas estimativas do desembolso apenas para mostrar um cenário condicionado à validação integral de ambas.</t>
        </is>
      </c>
    </row>
    <row r="10">
      <c r="A10" s="16" t="inlineStr">
        <is>
          <t xml:space="preserve">Custo após créditos considerados validados (R$)</t>
        </is>
      </c>
      <c r="B10" s="16" t="inlineStr">
        <is>
          <t xml:space="preserve">Subtrai do desembolso somente os valores lançados como validados nesta ficha, mantendo CBS e IBS identificados em campos separados.</t>
        </is>
      </c>
    </row>
    <row r="11"/>
    <row r="12">
      <c r="A12" s="15" t="inlineStr">
        <is>
          <t xml:space="preserve">Resumo dos dados preenchidos</t>
        </is>
      </c>
    </row>
    <row r="13">
      <c r="A13" s="16" t="inlineStr">
        <is>
          <t xml:space="preserve">Linhas em uso (primeira coluna preenchida)</t>
        </is>
      </c>
      <c r="B13" s="18">
        <f>COUNTA(Preencher!A2:A21)</f>
        <v>0</v>
      </c>
    </row>
    <row r="14">
      <c r="A14" s="16" t="inlineStr">
        <is>
          <t xml:space="preserve">Linhas com “Total a pagar (R$)” calculado</t>
        </is>
      </c>
      <c r="B14" s="18">
        <f>COUNT(Preencher!G2:G21)</f>
        <v>0</v>
      </c>
    </row>
    <row r="15">
      <c r="A15" s="16" t="inlineStr">
        <is>
          <t xml:space="preserve">Linhas com “Custo se ambos os créditos projetados forem aproveitáveis (R$)” calculado</t>
        </is>
      </c>
      <c r="B15" s="18">
        <f>COUNT(Preencher!L2:L21)</f>
        <v>0</v>
      </c>
    </row>
    <row r="16">
      <c r="A16" s="16" t="inlineStr">
        <is>
          <t xml:space="preserve">Linhas com “Custo após créditos considerados validados (R$)” calculado</t>
        </is>
      </c>
      <c r="B16" s="18">
        <f>COUNT(Preencher!Q2:Q21)</f>
        <v>0</v>
      </c>
    </row>
    <row r="17">
      <c r="A17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8"/>
    <row r="19">
      <c r="A19" s="15" t="inlineStr">
        <is>
          <t xml:space="preserve">Fontes</t>
        </is>
      </c>
      <c r="B19" s="16"/>
    </row>
    <row r="20">
      <c r="A20" s="16" t="inlineStr">
        <is>
          <t xml:space="preserve">Lei Complementar nº 214/2025, texto atualizado — Câmara dos Deputados</t>
        </is>
      </c>
      <c r="B20" s="16" t="inlineStr">
        <is>
          <t xml:space="preserve">https://www2.camara.leg.br/legin/fed/leicom/2025/leicomplementar-214-16-janeiro-2025-796905-normaatualizada-pl.html</t>
        </is>
      </c>
    </row>
    <row r="21">
      <c r="A21" s="16" t="inlineStr">
        <is>
          <t xml:space="preserve">Crédito IBS e CBS no Simples: Cliente comparará fornecedores — Portal Contábeis</t>
        </is>
      </c>
      <c r="B21" s="16" t="inlineStr">
        <is>
          <t xml:space="preserve">https://www.contabeis.com.br/artigos/78820/credito-ibs-e-cbs-no-simples-cliente-comparara-fornecedores/</t>
        </is>
      </c>
    </row>
    <row r="22">
      <c r="A22" s="15" t="inlineStr">
        <is>
          <t xml:space="preserve">Limitações</t>
        </is>
      </c>
      <c r="B22" s="16" t="inlineStr">
        <is>
          <t xml:space="preserve">Os exemplos são integralmente hipotéticos e usam os mesmos valores comerciais e de créditos ilustrativos do artigo; a data é apenas uma entrada fictícia, não uma premissa legal validada. Preço menos crédito projetado mostra somente um cenário condicionado: multiplicações ou subtrações não confirmam crédito utilizável nem constituem diagnóstico tributário. A elegibilidade, o limite aplicável à aquisição do Simples, o valor de cada tributo, o documento fiscal, os requisitos de apropriação e as regras do período exigem análise fiscal. R$ 0 nos campos validados enquanto há pendência não significa crédito definitivamente inexistente. O custo calculado não substitui a comparação dos prazos, da qualidade, da entrega e do caixa necessário até o eventual efeito dos créditos; CBS e IBS não são intercambiáveis.</t>
        </is>
      </c>
    </row>
    <row r="23">
      <c r="A23" s="15" t="inlineStr">
        <is>
          <t xml:space="preserve">Preparado em</t>
        </is>
      </c>
      <c r="B23" s="16" t="inlineStr">
        <is>
          <t xml:space="preserve">06/10/2026</t>
        </is>
      </c>
    </row>
    <row r="24">
      <c r="A24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9" customWidth="1"/>
    <col min="4" max="4" width="24" customWidth="1"/>
    <col min="5" max="5" width="17" customWidth="1"/>
    <col min="6" max="6" width="22" customWidth="1"/>
    <col min="7" max="7" width="17" customWidth="1"/>
    <col min="8" max="8" width="18" customWidth="1"/>
    <col min="9" max="9" width="17" customWidth="1"/>
    <col min="10" max="10" width="17" customWidth="1"/>
    <col min="11" max="11" width="30" customWidth="1"/>
    <col min="12" max="12" width="39" customWidth="1"/>
    <col min="13" max="13" width="19" customWidth="1"/>
    <col min="14" max="14" width="22" customWidth="1"/>
    <col min="15" max="15" width="27" customWidth="1"/>
    <col min="16" max="16" width="27" customWidth="1"/>
    <col min="17" max="17" width="30" customWidth="1"/>
    <col min="18" max="18" width="21" customWidth="1"/>
    <col min="19" max="19" width="21" customWidth="1"/>
    <col min="20" max="20" width="30" customWidth="1"/>
  </cols>
  <sheetData>
    <row r="1" ht="32" customHeight="1">
      <c r="A1" s="3" t="inlineStr">
        <is>
          <t xml:space="preserve">Proposta e item</t>
        </is>
      </c>
      <c r="B1" s="3" t="inlineStr">
        <is>
          <t xml:space="preserve">Fornecimento comparado</t>
        </is>
      </c>
      <c r="C1" s="3" t="inlineStr">
        <is>
          <t xml:space="preserve">Data prevista da aquisição</t>
        </is>
      </c>
      <c r="D1" s="3" t="inlineStr">
        <is>
          <t xml:space="preserve">Tratamento informado pelo fornecedor</t>
        </is>
      </c>
      <c r="E1" s="3" t="inlineStr">
        <is>
          <t xml:space="preserve">Preço (R$)</t>
        </is>
      </c>
      <c r="F1" s="3" t="inlineStr">
        <is>
          <t xml:space="preserve">Frete e outros desembolsos (R$)</t>
        </is>
      </c>
      <c r="G1" s="3" t="inlineStr">
        <is>
          <t xml:space="preserve">Total a pagar (R$)</t>
        </is>
      </c>
      <c r="H1" s="3" t="inlineStr">
        <is>
          <t xml:space="preserve">Tratamento do item</t>
        </is>
      </c>
      <c r="I1" s="3" t="inlineStr">
        <is>
          <t xml:space="preserve">CBS projetada (R$)</t>
        </is>
      </c>
      <c r="J1" s="3" t="inlineStr">
        <is>
          <t xml:space="preserve">IBS projetado (R$)</t>
        </is>
      </c>
      <c r="K1" s="3" t="inlineStr">
        <is>
          <t xml:space="preserve">Premissas e origem das estimativas</t>
        </is>
      </c>
      <c r="L1" s="3" t="inlineStr">
        <is>
          <t xml:space="preserve">Custo se ambos os créditos projetados forem aproveitáveis (R$)</t>
        </is>
      </c>
      <c r="M1" s="3" t="inlineStr">
        <is>
          <t xml:space="preserve">Documento fiscal eletrônico</t>
        </is>
      </c>
      <c r="N1" s="3" t="inlineStr">
        <is>
          <t xml:space="preserve">Demais requisitos de apropriação</t>
        </is>
      </c>
      <c r="O1" s="3" t="inlineStr">
        <is>
          <t xml:space="preserve">CBS considerada validada nesta ficha (R$)</t>
        </is>
      </c>
      <c r="P1" s="3" t="inlineStr">
        <is>
          <t xml:space="preserve">IBS considerado validado nesta ficha (R$)</t>
        </is>
      </c>
      <c r="Q1" s="3" t="inlineStr">
        <is>
          <t xml:space="preserve">Custo após créditos considerados validados (R$)</t>
        </is>
      </c>
      <c r="R1" s="3" t="inlineStr">
        <is>
          <t xml:space="preserve">Data prevista do efeito da CBS</t>
        </is>
      </c>
      <c r="S1" s="3" t="inlineStr">
        <is>
          <t xml:space="preserve">Data prevista do efeito do IBS</t>
        </is>
      </c>
      <c r="T1" s="3" t="inlineStr">
        <is>
          <t xml:space="preserve">Prazo de pagamento, entrega e outras condições</t>
        </is>
      </c>
    </row>
    <row r="2">
      <c r="A2" s="4"/>
      <c r="B2" s="4"/>
      <c r="C2" s="8"/>
      <c r="D2" s="4"/>
      <c r="E2" s="5"/>
      <c r="F2" s="5"/>
      <c r="G2" s="9">
        <f>IF(OR(A2="",E2="",F2=""),"",ROUND((E2+F2),2))</f>
      </c>
      <c r="H2" s="4"/>
      <c r="I2" s="5"/>
      <c r="J2" s="5"/>
      <c r="K2" s="4"/>
      <c r="L2" s="9">
        <f>IF(OR(A2="",E2="",F2="",I2="",J2=""),"",ROUND((((E2+F2)-I2)-J2),2))</f>
      </c>
      <c r="M2" s="4"/>
      <c r="N2" s="4"/>
      <c r="O2" s="5"/>
      <c r="P2" s="5"/>
      <c r="Q2" s="9">
        <f>IF(OR(A2="",E2="",F2="",O2="",P2=""),"",ROUND((((E2+F2)-O2)-P2),2))</f>
      </c>
      <c r="R2" s="8"/>
      <c r="S2" s="8"/>
      <c r="T2" s="4"/>
    </row>
    <row r="3">
      <c r="A3" s="4"/>
      <c r="B3" s="4"/>
      <c r="C3" s="8"/>
      <c r="D3" s="4"/>
      <c r="E3" s="5"/>
      <c r="F3" s="5"/>
      <c r="G3" s="9">
        <f>IF(OR(A3="",E3="",F3=""),"",ROUND((E3+F3),2))</f>
      </c>
      <c r="H3" s="4"/>
      <c r="I3" s="5"/>
      <c r="J3" s="5"/>
      <c r="K3" s="4"/>
      <c r="L3" s="9">
        <f>IF(OR(A3="",E3="",F3="",I3="",J3=""),"",ROUND((((E3+F3)-I3)-J3),2))</f>
      </c>
      <c r="M3" s="4"/>
      <c r="N3" s="4"/>
      <c r="O3" s="5"/>
      <c r="P3" s="5"/>
      <c r="Q3" s="9">
        <f>IF(OR(A3="",E3="",F3="",O3="",P3=""),"",ROUND((((E3+F3)-O3)-P3),2))</f>
      </c>
      <c r="R3" s="8"/>
      <c r="S3" s="8"/>
      <c r="T3" s="4"/>
    </row>
    <row r="4">
      <c r="A4" s="4"/>
      <c r="B4" s="4"/>
      <c r="C4" s="8"/>
      <c r="D4" s="4"/>
      <c r="E4" s="5"/>
      <c r="F4" s="5"/>
      <c r="G4" s="9">
        <f>IF(OR(A4="",E4="",F4=""),"",ROUND((E4+F4),2))</f>
      </c>
      <c r="H4" s="4"/>
      <c r="I4" s="5"/>
      <c r="J4" s="5"/>
      <c r="K4" s="4"/>
      <c r="L4" s="9">
        <f>IF(OR(A4="",E4="",F4="",I4="",J4=""),"",ROUND((((E4+F4)-I4)-J4),2))</f>
      </c>
      <c r="M4" s="4"/>
      <c r="N4" s="4"/>
      <c r="O4" s="5"/>
      <c r="P4" s="5"/>
      <c r="Q4" s="9">
        <f>IF(OR(A4="",E4="",F4="",O4="",P4=""),"",ROUND((((E4+F4)-O4)-P4),2))</f>
      </c>
      <c r="R4" s="8"/>
      <c r="S4" s="8"/>
      <c r="T4" s="4"/>
    </row>
    <row r="5">
      <c r="A5" s="4"/>
      <c r="B5" s="4"/>
      <c r="C5" s="8"/>
      <c r="D5" s="4"/>
      <c r="E5" s="5"/>
      <c r="F5" s="5"/>
      <c r="G5" s="9">
        <f>IF(OR(A5="",E5="",F5=""),"",ROUND((E5+F5),2))</f>
      </c>
      <c r="H5" s="4"/>
      <c r="I5" s="5"/>
      <c r="J5" s="5"/>
      <c r="K5" s="4"/>
      <c r="L5" s="9">
        <f>IF(OR(A5="",E5="",F5="",I5="",J5=""),"",ROUND((((E5+F5)-I5)-J5),2))</f>
      </c>
      <c r="M5" s="4"/>
      <c r="N5" s="4"/>
      <c r="O5" s="5"/>
      <c r="P5" s="5"/>
      <c r="Q5" s="9">
        <f>IF(OR(A5="",E5="",F5="",O5="",P5=""),"",ROUND((((E5+F5)-O5)-P5),2))</f>
      </c>
      <c r="R5" s="8"/>
      <c r="S5" s="8"/>
      <c r="T5" s="4"/>
    </row>
    <row r="6">
      <c r="A6" s="4"/>
      <c r="B6" s="4"/>
      <c r="C6" s="8"/>
      <c r="D6" s="4"/>
      <c r="E6" s="5"/>
      <c r="F6" s="5"/>
      <c r="G6" s="9">
        <f>IF(OR(A6="",E6="",F6=""),"",ROUND((E6+F6),2))</f>
      </c>
      <c r="H6" s="4"/>
      <c r="I6" s="5"/>
      <c r="J6" s="5"/>
      <c r="K6" s="4"/>
      <c r="L6" s="9">
        <f>IF(OR(A6="",E6="",F6="",I6="",J6=""),"",ROUND((((E6+F6)-I6)-J6),2))</f>
      </c>
      <c r="M6" s="4"/>
      <c r="N6" s="4"/>
      <c r="O6" s="5"/>
      <c r="P6" s="5"/>
      <c r="Q6" s="9">
        <f>IF(OR(A6="",E6="",F6="",O6="",P6=""),"",ROUND((((E6+F6)-O6)-P6),2))</f>
      </c>
      <c r="R6" s="8"/>
      <c r="S6" s="8"/>
      <c r="T6" s="4"/>
    </row>
    <row r="7">
      <c r="A7" s="4"/>
      <c r="B7" s="4"/>
      <c r="C7" s="8"/>
      <c r="D7" s="4"/>
      <c r="E7" s="5"/>
      <c r="F7" s="5"/>
      <c r="G7" s="9">
        <f>IF(OR(A7="",E7="",F7=""),"",ROUND((E7+F7),2))</f>
      </c>
      <c r="H7" s="4"/>
      <c r="I7" s="5"/>
      <c r="J7" s="5"/>
      <c r="K7" s="4"/>
      <c r="L7" s="9">
        <f>IF(OR(A7="",E7="",F7="",I7="",J7=""),"",ROUND((((E7+F7)-I7)-J7),2))</f>
      </c>
      <c r="M7" s="4"/>
      <c r="N7" s="4"/>
      <c r="O7" s="5"/>
      <c r="P7" s="5"/>
      <c r="Q7" s="9">
        <f>IF(OR(A7="",E7="",F7="",O7="",P7=""),"",ROUND((((E7+F7)-O7)-P7),2))</f>
      </c>
      <c r="R7" s="8"/>
      <c r="S7" s="8"/>
      <c r="T7" s="4"/>
    </row>
    <row r="8">
      <c r="A8" s="4"/>
      <c r="B8" s="4"/>
      <c r="C8" s="8"/>
      <c r="D8" s="4"/>
      <c r="E8" s="5"/>
      <c r="F8" s="5"/>
      <c r="G8" s="9">
        <f>IF(OR(A8="",E8="",F8=""),"",ROUND((E8+F8),2))</f>
      </c>
      <c r="H8" s="4"/>
      <c r="I8" s="5"/>
      <c r="J8" s="5"/>
      <c r="K8" s="4"/>
      <c r="L8" s="9">
        <f>IF(OR(A8="",E8="",F8="",I8="",J8=""),"",ROUND((((E8+F8)-I8)-J8),2))</f>
      </c>
      <c r="M8" s="4"/>
      <c r="N8" s="4"/>
      <c r="O8" s="5"/>
      <c r="P8" s="5"/>
      <c r="Q8" s="9">
        <f>IF(OR(A8="",E8="",F8="",O8="",P8=""),"",ROUND((((E8+F8)-O8)-P8),2))</f>
      </c>
      <c r="R8" s="8"/>
      <c r="S8" s="8"/>
      <c r="T8" s="4"/>
    </row>
    <row r="9">
      <c r="A9" s="4"/>
      <c r="B9" s="4"/>
      <c r="C9" s="8"/>
      <c r="D9" s="4"/>
      <c r="E9" s="5"/>
      <c r="F9" s="5"/>
      <c r="G9" s="9">
        <f>IF(OR(A9="",E9="",F9=""),"",ROUND((E9+F9),2))</f>
      </c>
      <c r="H9" s="4"/>
      <c r="I9" s="5"/>
      <c r="J9" s="5"/>
      <c r="K9" s="4"/>
      <c r="L9" s="9">
        <f>IF(OR(A9="",E9="",F9="",I9="",J9=""),"",ROUND((((E9+F9)-I9)-J9),2))</f>
      </c>
      <c r="M9" s="4"/>
      <c r="N9" s="4"/>
      <c r="O9" s="5"/>
      <c r="P9" s="5"/>
      <c r="Q9" s="9">
        <f>IF(OR(A9="",E9="",F9="",O9="",P9=""),"",ROUND((((E9+F9)-O9)-P9),2))</f>
      </c>
      <c r="R9" s="8"/>
      <c r="S9" s="8"/>
      <c r="T9" s="4"/>
    </row>
    <row r="10">
      <c r="A10" s="4"/>
      <c r="B10" s="4"/>
      <c r="C10" s="8"/>
      <c r="D10" s="4"/>
      <c r="E10" s="5"/>
      <c r="F10" s="5"/>
      <c r="G10" s="9">
        <f>IF(OR(A10="",E10="",F10=""),"",ROUND((E10+F10),2))</f>
      </c>
      <c r="H10" s="4"/>
      <c r="I10" s="5"/>
      <c r="J10" s="5"/>
      <c r="K10" s="4"/>
      <c r="L10" s="9">
        <f>IF(OR(A10="",E10="",F10="",I10="",J10=""),"",ROUND((((E10+F10)-I10)-J10),2))</f>
      </c>
      <c r="M10" s="4"/>
      <c r="N10" s="4"/>
      <c r="O10" s="5"/>
      <c r="P10" s="5"/>
      <c r="Q10" s="9">
        <f>IF(OR(A10="",E10="",F10="",O10="",P10=""),"",ROUND((((E10+F10)-O10)-P10),2))</f>
      </c>
      <c r="R10" s="8"/>
      <c r="S10" s="8"/>
      <c r="T10" s="4"/>
    </row>
    <row r="11">
      <c r="A11" s="4"/>
      <c r="B11" s="4"/>
      <c r="C11" s="8"/>
      <c r="D11" s="4"/>
      <c r="E11" s="5"/>
      <c r="F11" s="5"/>
      <c r="G11" s="9">
        <f>IF(OR(A11="",E11="",F11=""),"",ROUND((E11+F11),2))</f>
      </c>
      <c r="H11" s="4"/>
      <c r="I11" s="5"/>
      <c r="J11" s="5"/>
      <c r="K11" s="4"/>
      <c r="L11" s="9">
        <f>IF(OR(A11="",E11="",F11="",I11="",J11=""),"",ROUND((((E11+F11)-I11)-J11),2))</f>
      </c>
      <c r="M11" s="4"/>
      <c r="N11" s="4"/>
      <c r="O11" s="5"/>
      <c r="P11" s="5"/>
      <c r="Q11" s="9">
        <f>IF(OR(A11="",E11="",F11="",O11="",P11=""),"",ROUND((((E11+F11)-O11)-P11),2))</f>
      </c>
      <c r="R11" s="8"/>
      <c r="S11" s="8"/>
      <c r="T11" s="4"/>
    </row>
    <row r="12">
      <c r="A12" s="4"/>
      <c r="B12" s="4"/>
      <c r="C12" s="8"/>
      <c r="D12" s="4"/>
      <c r="E12" s="5"/>
      <c r="F12" s="5"/>
      <c r="G12" s="9">
        <f>IF(OR(A12="",E12="",F12=""),"",ROUND((E12+F12),2))</f>
      </c>
      <c r="H12" s="4"/>
      <c r="I12" s="5"/>
      <c r="J12" s="5"/>
      <c r="K12" s="4"/>
      <c r="L12" s="9">
        <f>IF(OR(A12="",E12="",F12="",I12="",J12=""),"",ROUND((((E12+F12)-I12)-J12),2))</f>
      </c>
      <c r="M12" s="4"/>
      <c r="N12" s="4"/>
      <c r="O12" s="5"/>
      <c r="P12" s="5"/>
      <c r="Q12" s="9">
        <f>IF(OR(A12="",E12="",F12="",O12="",P12=""),"",ROUND((((E12+F12)-O12)-P12),2))</f>
      </c>
      <c r="R12" s="8"/>
      <c r="S12" s="8"/>
      <c r="T12" s="4"/>
    </row>
    <row r="13">
      <c r="A13" s="4"/>
      <c r="B13" s="4"/>
      <c r="C13" s="8"/>
      <c r="D13" s="4"/>
      <c r="E13" s="5"/>
      <c r="F13" s="5"/>
      <c r="G13" s="9">
        <f>IF(OR(A13="",E13="",F13=""),"",ROUND((E13+F13),2))</f>
      </c>
      <c r="H13" s="4"/>
      <c r="I13" s="5"/>
      <c r="J13" s="5"/>
      <c r="K13" s="4"/>
      <c r="L13" s="9">
        <f>IF(OR(A13="",E13="",F13="",I13="",J13=""),"",ROUND((((E13+F13)-I13)-J13),2))</f>
      </c>
      <c r="M13" s="4"/>
      <c r="N13" s="4"/>
      <c r="O13" s="5"/>
      <c r="P13" s="5"/>
      <c r="Q13" s="9">
        <f>IF(OR(A13="",E13="",F13="",O13="",P13=""),"",ROUND((((E13+F13)-O13)-P13),2))</f>
      </c>
      <c r="R13" s="8"/>
      <c r="S13" s="8"/>
      <c r="T13" s="4"/>
    </row>
    <row r="14">
      <c r="A14" s="4"/>
      <c r="B14" s="4"/>
      <c r="C14" s="8"/>
      <c r="D14" s="4"/>
      <c r="E14" s="5"/>
      <c r="F14" s="5"/>
      <c r="G14" s="9">
        <f>IF(OR(A14="",E14="",F14=""),"",ROUND((E14+F14),2))</f>
      </c>
      <c r="H14" s="4"/>
      <c r="I14" s="5"/>
      <c r="J14" s="5"/>
      <c r="K14" s="4"/>
      <c r="L14" s="9">
        <f>IF(OR(A14="",E14="",F14="",I14="",J14=""),"",ROUND((((E14+F14)-I14)-J14),2))</f>
      </c>
      <c r="M14" s="4"/>
      <c r="N14" s="4"/>
      <c r="O14" s="5"/>
      <c r="P14" s="5"/>
      <c r="Q14" s="9">
        <f>IF(OR(A14="",E14="",F14="",O14="",P14=""),"",ROUND((((E14+F14)-O14)-P14),2))</f>
      </c>
      <c r="R14" s="8"/>
      <c r="S14" s="8"/>
      <c r="T14" s="4"/>
    </row>
    <row r="15">
      <c r="A15" s="4"/>
      <c r="B15" s="4"/>
      <c r="C15" s="8"/>
      <c r="D15" s="4"/>
      <c r="E15" s="5"/>
      <c r="F15" s="5"/>
      <c r="G15" s="9">
        <f>IF(OR(A15="",E15="",F15=""),"",ROUND((E15+F15),2))</f>
      </c>
      <c r="H15" s="4"/>
      <c r="I15" s="5"/>
      <c r="J15" s="5"/>
      <c r="K15" s="4"/>
      <c r="L15" s="9">
        <f>IF(OR(A15="",E15="",F15="",I15="",J15=""),"",ROUND((((E15+F15)-I15)-J15),2))</f>
      </c>
      <c r="M15" s="4"/>
      <c r="N15" s="4"/>
      <c r="O15" s="5"/>
      <c r="P15" s="5"/>
      <c r="Q15" s="9">
        <f>IF(OR(A15="",E15="",F15="",O15="",P15=""),"",ROUND((((E15+F15)-O15)-P15),2))</f>
      </c>
      <c r="R15" s="8"/>
      <c r="S15" s="8"/>
      <c r="T15" s="4"/>
    </row>
    <row r="16">
      <c r="A16" s="4"/>
      <c r="B16" s="4"/>
      <c r="C16" s="8"/>
      <c r="D16" s="4"/>
      <c r="E16" s="5"/>
      <c r="F16" s="5"/>
      <c r="G16" s="9">
        <f>IF(OR(A16="",E16="",F16=""),"",ROUND((E16+F16),2))</f>
      </c>
      <c r="H16" s="4"/>
      <c r="I16" s="5"/>
      <c r="J16" s="5"/>
      <c r="K16" s="4"/>
      <c r="L16" s="9">
        <f>IF(OR(A16="",E16="",F16="",I16="",J16=""),"",ROUND((((E16+F16)-I16)-J16),2))</f>
      </c>
      <c r="M16" s="4"/>
      <c r="N16" s="4"/>
      <c r="O16" s="5"/>
      <c r="P16" s="5"/>
      <c r="Q16" s="9">
        <f>IF(OR(A16="",E16="",F16="",O16="",P16=""),"",ROUND((((E16+F16)-O16)-P16),2))</f>
      </c>
      <c r="R16" s="8"/>
      <c r="S16" s="8"/>
      <c r="T16" s="4"/>
    </row>
    <row r="17">
      <c r="A17" s="4"/>
      <c r="B17" s="4"/>
      <c r="C17" s="8"/>
      <c r="D17" s="4"/>
      <c r="E17" s="5"/>
      <c r="F17" s="5"/>
      <c r="G17" s="9">
        <f>IF(OR(A17="",E17="",F17=""),"",ROUND((E17+F17),2))</f>
      </c>
      <c r="H17" s="4"/>
      <c r="I17" s="5"/>
      <c r="J17" s="5"/>
      <c r="K17" s="4"/>
      <c r="L17" s="9">
        <f>IF(OR(A17="",E17="",F17="",I17="",J17=""),"",ROUND((((E17+F17)-I17)-J17),2))</f>
      </c>
      <c r="M17" s="4"/>
      <c r="N17" s="4"/>
      <c r="O17" s="5"/>
      <c r="P17" s="5"/>
      <c r="Q17" s="9">
        <f>IF(OR(A17="",E17="",F17="",O17="",P17=""),"",ROUND((((E17+F17)-O17)-P17),2))</f>
      </c>
      <c r="R17" s="8"/>
      <c r="S17" s="8"/>
      <c r="T17" s="4"/>
    </row>
    <row r="18">
      <c r="A18" s="4"/>
      <c r="B18" s="4"/>
      <c r="C18" s="8"/>
      <c r="D18" s="4"/>
      <c r="E18" s="5"/>
      <c r="F18" s="5"/>
      <c r="G18" s="9">
        <f>IF(OR(A18="",E18="",F18=""),"",ROUND((E18+F18),2))</f>
      </c>
      <c r="H18" s="4"/>
      <c r="I18" s="5"/>
      <c r="J18" s="5"/>
      <c r="K18" s="4"/>
      <c r="L18" s="9">
        <f>IF(OR(A18="",E18="",F18="",I18="",J18=""),"",ROUND((((E18+F18)-I18)-J18),2))</f>
      </c>
      <c r="M18" s="4"/>
      <c r="N18" s="4"/>
      <c r="O18" s="5"/>
      <c r="P18" s="5"/>
      <c r="Q18" s="9">
        <f>IF(OR(A18="",E18="",F18="",O18="",P18=""),"",ROUND((((E18+F18)-O18)-P18),2))</f>
      </c>
      <c r="R18" s="8"/>
      <c r="S18" s="8"/>
      <c r="T18" s="4"/>
    </row>
    <row r="19">
      <c r="A19" s="4"/>
      <c r="B19" s="4"/>
      <c r="C19" s="8"/>
      <c r="D19" s="4"/>
      <c r="E19" s="5"/>
      <c r="F19" s="5"/>
      <c r="G19" s="9">
        <f>IF(OR(A19="",E19="",F19=""),"",ROUND((E19+F19),2))</f>
      </c>
      <c r="H19" s="4"/>
      <c r="I19" s="5"/>
      <c r="J19" s="5"/>
      <c r="K19" s="4"/>
      <c r="L19" s="9">
        <f>IF(OR(A19="",E19="",F19="",I19="",J19=""),"",ROUND((((E19+F19)-I19)-J19),2))</f>
      </c>
      <c r="M19" s="4"/>
      <c r="N19" s="4"/>
      <c r="O19" s="5"/>
      <c r="P19" s="5"/>
      <c r="Q19" s="9">
        <f>IF(OR(A19="",E19="",F19="",O19="",P19=""),"",ROUND((((E19+F19)-O19)-P19),2))</f>
      </c>
      <c r="R19" s="8"/>
      <c r="S19" s="8"/>
      <c r="T19" s="4"/>
    </row>
    <row r="20">
      <c r="A20" s="4"/>
      <c r="B20" s="4"/>
      <c r="C20" s="8"/>
      <c r="D20" s="4"/>
      <c r="E20" s="5"/>
      <c r="F20" s="5"/>
      <c r="G20" s="9">
        <f>IF(OR(A20="",E20="",F20=""),"",ROUND((E20+F20),2))</f>
      </c>
      <c r="H20" s="4"/>
      <c r="I20" s="5"/>
      <c r="J20" s="5"/>
      <c r="K20" s="4"/>
      <c r="L20" s="9">
        <f>IF(OR(A20="",E20="",F20="",I20="",J20=""),"",ROUND((((E20+F20)-I20)-J20),2))</f>
      </c>
      <c r="M20" s="4"/>
      <c r="N20" s="4"/>
      <c r="O20" s="5"/>
      <c r="P20" s="5"/>
      <c r="Q20" s="9">
        <f>IF(OR(A20="",E20="",F20="",O20="",P20=""),"",ROUND((((E20+F20)-O20)-P20),2))</f>
      </c>
      <c r="R20" s="8"/>
      <c r="S20" s="8"/>
      <c r="T20" s="4"/>
    </row>
    <row r="21">
      <c r="A21" s="4"/>
      <c r="B21" s="4"/>
      <c r="C21" s="8"/>
      <c r="D21" s="4"/>
      <c r="E21" s="5"/>
      <c r="F21" s="5"/>
      <c r="G21" s="9">
        <f>IF(OR(A21="",E21="",F21=""),"",ROUND((E21+F21),2))</f>
      </c>
      <c r="H21" s="4"/>
      <c r="I21" s="5"/>
      <c r="J21" s="5"/>
      <c r="K21" s="4"/>
      <c r="L21" s="9">
        <f>IF(OR(A21="",E21="",F21="",I21="",J21=""),"",ROUND((((E21+F21)-I21)-J21),2))</f>
      </c>
      <c r="M21" s="4"/>
      <c r="N21" s="4"/>
      <c r="O21" s="5"/>
      <c r="P21" s="5"/>
      <c r="Q21" s="9">
        <f>IF(OR(A21="",E21="",F21="",O21="",P21=""),"",ROUND((((E21+F21)-O21)-P21),2))</f>
      </c>
      <c r="R21" s="8"/>
      <c r="S21" s="8"/>
      <c r="T21" s="4"/>
    </row>
  </sheetData>
  <autoFilter ref="A1:T21"/>
  <dataValidations count="4">
    <dataValidation type="list" allowBlank="1" showErrorMessage="1" sqref="D2:D21">
      <formula1>"Simples: IBS/CBS no DAS,Simples: IBS/CBS no regime regular,Outro regime regular,A confirmar"</formula1>
    </dataValidation>
    <dataValidation type="list" allowBlank="1" showErrorMessage="1" sqref="H2:H21">
      <formula1>"Elegibilidade em análise,Possibilidade de crédito validada pelo fiscal,Crédito ordinário vedado pelo fiscal"</formula1>
    </dataValidation>
    <dataValidation type="list" allowBlank="1" showErrorMessage="1" sqref="M2:M21">
      <formula1>"Operação ainda não realizada,Pendente de conferência,Conferido pelo fiscal"</formula1>
    </dataValidation>
    <dataValidation type="list" allowBlank="1" showErrorMessage="1" sqref="N2:N21">
      <formula1>"Pendentes de análise fiscal,Atendidos conforme análise fiscal,Não atendidos conforme análise fiscal"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9" customWidth="1"/>
    <col min="4" max="4" width="24" customWidth="1"/>
    <col min="5" max="5" width="17" customWidth="1"/>
    <col min="6" max="6" width="22" customWidth="1"/>
    <col min="7" max="7" width="17" customWidth="1"/>
    <col min="8" max="8" width="18" customWidth="1"/>
    <col min="9" max="9" width="17" customWidth="1"/>
    <col min="10" max="10" width="17" customWidth="1"/>
    <col min="11" max="11" width="30" customWidth="1"/>
    <col min="12" max="12" width="39" customWidth="1"/>
    <col min="13" max="13" width="19" customWidth="1"/>
    <col min="14" max="14" width="22" customWidth="1"/>
    <col min="15" max="15" width="27" customWidth="1"/>
    <col min="16" max="16" width="27" customWidth="1"/>
    <col min="17" max="17" width="30" customWidth="1"/>
    <col min="18" max="18" width="21" customWidth="1"/>
    <col min="19" max="19" width="21" customWidth="1"/>
    <col min="20" max="20" width="30" customWidth="1"/>
  </cols>
  <sheetData>
    <row r="1" ht="32" customHeight="1">
      <c r="A1" s="3" t="inlineStr">
        <is>
          <t xml:space="preserve">Proposta e item</t>
        </is>
      </c>
      <c r="B1" s="3" t="inlineStr">
        <is>
          <t xml:space="preserve">Fornecimento comparado</t>
        </is>
      </c>
      <c r="C1" s="3" t="inlineStr">
        <is>
          <t xml:space="preserve">Data prevista da aquisição</t>
        </is>
      </c>
      <c r="D1" s="3" t="inlineStr">
        <is>
          <t xml:space="preserve">Tratamento informado pelo fornecedor</t>
        </is>
      </c>
      <c r="E1" s="3" t="inlineStr">
        <is>
          <t xml:space="preserve">Preço (R$)</t>
        </is>
      </c>
      <c r="F1" s="3" t="inlineStr">
        <is>
          <t xml:space="preserve">Frete e outros desembolsos (R$)</t>
        </is>
      </c>
      <c r="G1" s="3" t="inlineStr">
        <is>
          <t xml:space="preserve">Total a pagar (R$)</t>
        </is>
      </c>
      <c r="H1" s="3" t="inlineStr">
        <is>
          <t xml:space="preserve">Tratamento do item</t>
        </is>
      </c>
      <c r="I1" s="3" t="inlineStr">
        <is>
          <t xml:space="preserve">CBS projetada (R$)</t>
        </is>
      </c>
      <c r="J1" s="3" t="inlineStr">
        <is>
          <t xml:space="preserve">IBS projetado (R$)</t>
        </is>
      </c>
      <c r="K1" s="3" t="inlineStr">
        <is>
          <t xml:space="preserve">Premissas e origem das estimativas</t>
        </is>
      </c>
      <c r="L1" s="3" t="inlineStr">
        <is>
          <t xml:space="preserve">Custo se ambos os créditos projetados forem aproveitáveis (R$)</t>
        </is>
      </c>
      <c r="M1" s="3" t="inlineStr">
        <is>
          <t xml:space="preserve">Documento fiscal eletrônico</t>
        </is>
      </c>
      <c r="N1" s="3" t="inlineStr">
        <is>
          <t xml:space="preserve">Demais requisitos de apropriação</t>
        </is>
      </c>
      <c r="O1" s="3" t="inlineStr">
        <is>
          <t xml:space="preserve">CBS considerada validada nesta ficha (R$)</t>
        </is>
      </c>
      <c r="P1" s="3" t="inlineStr">
        <is>
          <t xml:space="preserve">IBS considerado validado nesta ficha (R$)</t>
        </is>
      </c>
      <c r="Q1" s="3" t="inlineStr">
        <is>
          <t xml:space="preserve">Custo após créditos considerados validados (R$)</t>
        </is>
      </c>
      <c r="R1" s="3" t="inlineStr">
        <is>
          <t xml:space="preserve">Data prevista do efeito da CBS</t>
        </is>
      </c>
      <c r="S1" s="3" t="inlineStr">
        <is>
          <t xml:space="preserve">Data prevista do efeito do IBS</t>
        </is>
      </c>
      <c r="T1" s="3" t="inlineStr">
        <is>
          <t xml:space="preserve">Prazo de pagamento, entrega e outras condições</t>
        </is>
      </c>
    </row>
    <row r="2">
      <c r="A2" s="4" t="inlineStr">
        <is>
          <t xml:space="preserve">Hipótese: A — item cotado</t>
        </is>
      </c>
      <c r="B2" s="4" t="inlineStr">
        <is>
          <t xml:space="preserve">Mesmo fornecimento hipotético</t>
        </is>
      </c>
      <c r="C2" s="8">
        <v>47218</v>
      </c>
      <c r="D2" s="4" t="inlineStr">
        <is>
          <t xml:space="preserve">Simples: IBS/CBS no DAS</t>
        </is>
      </c>
      <c r="E2" s="5">
        <v>1000</v>
      </c>
      <c r="F2" s="5">
        <v>40</v>
      </c>
      <c r="G2" s="9">
        <f>IF(OR(A2="",E2="",F2=""),"",ROUND((E2+F2),2))</f>
        <v>1040</v>
      </c>
      <c r="H2" s="4" t="inlineStr">
        <is>
          <t xml:space="preserve">Elegibilidade em análise</t>
        </is>
      </c>
      <c r="I2" s="5">
        <v>20</v>
      </c>
      <c r="J2" s="5">
        <v>5</v>
      </c>
      <c r="K2" s="4" t="inlineStr">
        <is>
          <t xml:space="preserve">Valores ilustrativos do artigo; não são alíquotas legais nem foram validados para a data hipotética.</t>
        </is>
      </c>
      <c r="L2" s="9">
        <f>IF(OR(A2="",E2="",F2="",I2="",J2=""),"",ROUND((((E2+F2)-I2)-J2),2))</f>
        <v>1015</v>
      </c>
      <c r="M2" s="4" t="inlineStr">
        <is>
          <t xml:space="preserve">Operação ainda não realizada</t>
        </is>
      </c>
      <c r="N2" s="4" t="inlineStr">
        <is>
          <t xml:space="preserve">Pendentes de análise fiscal</t>
        </is>
      </c>
      <c r="O2" s="5">
        <v>0</v>
      </c>
      <c r="P2" s="5">
        <v>0</v>
      </c>
      <c r="Q2" s="9">
        <f>IF(OR(A2="",E2="",F2="",O2="",P2=""),"",ROUND((((E2+F2)-O2)-P2),2))</f>
        <v>1040</v>
      </c>
      <c r="R2" s="8"/>
      <c r="S2" s="8"/>
      <c r="T2" s="4" t="inlineStr">
        <is>
          <t xml:space="preserve">Frete de R$ 40; demais condições a comparar.</t>
        </is>
      </c>
    </row>
    <row r="3">
      <c r="A3" s="4" t="inlineStr">
        <is>
          <t xml:space="preserve">Hipótese: B — item cotado</t>
        </is>
      </c>
      <c r="B3" s="4" t="inlineStr">
        <is>
          <t xml:space="preserve">Mesmo fornecimento hipotético</t>
        </is>
      </c>
      <c r="C3" s="8">
        <v>47218</v>
      </c>
      <c r="D3" s="4" t="inlineStr">
        <is>
          <t xml:space="preserve">Outro regime regular</t>
        </is>
      </c>
      <c r="E3" s="5">
        <v>1080</v>
      </c>
      <c r="F3" s="5">
        <v>0</v>
      </c>
      <c r="G3" s="9">
        <f>IF(OR(A3="",E3="",F3=""),"",ROUND((E3+F3),2))</f>
        <v>1080</v>
      </c>
      <c r="H3" s="4" t="inlineStr">
        <is>
          <t xml:space="preserve">Elegibilidade em análise</t>
        </is>
      </c>
      <c r="I3" s="5">
        <v>80</v>
      </c>
      <c r="J3" s="5">
        <v>20</v>
      </c>
      <c r="K3" s="4" t="inlineStr">
        <is>
          <t xml:space="preserve">Valores ilustrativos do artigo; não são alíquotas legais nem foram validados para a data hipotética.</t>
        </is>
      </c>
      <c r="L3" s="9">
        <f>IF(OR(A3="",E3="",F3="",I3="",J3=""),"",ROUND((((E3+F3)-I3)-J3),2))</f>
        <v>980</v>
      </c>
      <c r="M3" s="4" t="inlineStr">
        <is>
          <t xml:space="preserve">Operação ainda não realizada</t>
        </is>
      </c>
      <c r="N3" s="4" t="inlineStr">
        <is>
          <t xml:space="preserve">Pendentes de análise fiscal</t>
        </is>
      </c>
      <c r="O3" s="5">
        <v>0</v>
      </c>
      <c r="P3" s="5">
        <v>0</v>
      </c>
      <c r="Q3" s="9">
        <f>IF(OR(A3="",E3="",F3="",O3="",P3=""),"",ROUND((((E3+F3)-O3)-P3),2))</f>
        <v>1080</v>
      </c>
      <c r="R3" s="8"/>
      <c r="S3" s="8"/>
      <c r="T3" s="4" t="inlineStr">
        <is>
          <t xml:space="preserve">Frete incluído; demais condições a comparar.</t>
        </is>
      </c>
    </row>
  </sheetData>
  <autoFilter ref="A1:T3"/>
  <dataValidations count="4">
    <dataValidation type="list" allowBlank="1" showErrorMessage="1" sqref="D2:D3">
      <formula1>"Simples: IBS/CBS no DAS,Simples: IBS/CBS no regime regular,Outro regime regular,A confirmar"</formula1>
    </dataValidation>
    <dataValidation type="list" allowBlank="1" showErrorMessage="1" sqref="H2:H3">
      <formula1>"Elegibilidade em análise,Possibilidade de crédito validada pelo fiscal,Crédito ordinário vedado pelo fiscal"</formula1>
    </dataValidation>
    <dataValidation type="list" allowBlank="1" showErrorMessage="1" sqref="M2:M3">
      <formula1>"Operação ainda não realizada,Pendente de conferência,Conferido pelo fiscal"</formula1>
    </dataValidation>
    <dataValidation type="list" allowBlank="1" showErrorMessage="1" sqref="N2:N3">
      <formula1>"Pendentes de análise fiscal,Atendidos conforme análise fiscal,Não atendidos conforme análise fiscal"</formula1>
    </dataValidation>
  </dataValidations>
</worksheet>
</file>