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Preencher!$A$1:$N$21</definedName>
    <definedName name="_xlnm._FilterDatabase" localSheetId="2" hidden="1">Exemplo!$A$1:$N$3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Distribuição de lucros em 2026: conferência mensal e previsão do líquido</t>
        </is>
      </c>
    </row>
    <row r="2">
      <c r="A2" s="15" t="inlineStr">
        <is>
          <t xml:space="preserve">Finalidade</t>
        </is>
      </c>
      <c r="B2" s="16" t="inlineStr">
        <is>
          <t xml:space="preserve">Organizar as movimentações destinadas a cada sócio pessoa física residente no Brasil, os documentos necessários à análise da exceção e os valores a conciliar com a contabilidade antes da liberação.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registre cada pagamento, crédito, emprego ou entrega uma única vez, com sua data, empresa pagadora e beneficiário. Reúna a apuração do resultado, o ato de aprovação, as condições de pagamento e os registros contábeis. Antes de interpretar os totais, filtre uma única empresa, um único beneficiário e um único mês. A contabilidade deve verificar quais parcelas estão sujeitas à regra: se o acumulado mensal sujeito à regra superar R$ 50.000, o IRRF é 10% desse acumulado inteiro, descontado o que já tiver sido retido no mês para encontrar a retenção da movimentação atual. Preencha o IRRF somente após essa conferência; o líquido é a diferença entre o bruto e o IRRF registrado. Os exemplos abaixo são uma hipótese didática, não dados ou documentos reais.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acima da linha Total e copie a linha de cima: fórmulas, filtro e totais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Líquido previsto ao sócio (R$)</t>
        </is>
      </c>
      <c r="B8" s="16" t="inlineStr">
        <is>
          <t xml:space="preserve">Subtrai do valor bruto o IRRF informado para esta movimentação. Não calcula outros ajustes nem confirma que a retenção informada está correta.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Bruto das linhas filtradas (R$)</t>
        </is>
      </c>
      <c r="B11" s="17">
        <f>IF(COUNT(Preencher!K2:K21)=0,"",SUM(Preencher!K2:K21))</f>
      </c>
    </row>
    <row r="12">
      <c r="A12" s="16" t="inlineStr">
        <is>
          <t xml:space="preserve">IRRF informado nas linhas filtradas (R$)</t>
        </is>
      </c>
      <c r="B12" s="17">
        <f>IF(COUNT(Preencher!L2:L21)=0,"",SUM(Preencher!L2:L21))</f>
      </c>
    </row>
    <row r="13">
      <c r="A13" s="16" t="inlineStr">
        <is>
          <t xml:space="preserve">Líquido previsto nas linhas filtradas (R$)</t>
        </is>
      </c>
      <c r="B13" s="17">
        <f>IF(COUNT(Preencher!M2:M21)=0,"",SUM(Preencher!M2:M21))</f>
      </c>
    </row>
    <row r="14">
      <c r="A14" s="16" t="inlineStr">
        <is>
          <t xml:space="preserve">Linhas ainda pendentes</t>
        </is>
      </c>
      <c r="B14" s="18">
        <f>COUNTIF(Preencher!N2:N21,C14)</f>
        <v>0</v>
      </c>
      <c r="C14" s="2" t="inlineStr">
        <is>
          <t xml:space="preserve">Pendente</t>
        </is>
      </c>
    </row>
    <row r="15">
      <c r="A15" s="16" t="inlineStr">
        <is>
          <t xml:space="preserve">Linhas em uso (primeira coluna preenchida)</t>
        </is>
      </c>
      <c r="B15" s="18">
        <f>COUNTA(Preencher!A2:A21)</f>
        <v>0</v>
      </c>
    </row>
    <row r="16">
      <c r="A16" s="16" t="inlineStr">
        <is>
          <t xml:space="preserve">Linhas com “Líquido previsto ao sócio (R$)” calculado</t>
        </is>
      </c>
      <c r="B16" s="18">
        <f>COUNT(Preencher!M2:M21)</f>
        <v>0</v>
      </c>
    </row>
    <row r="17">
      <c r="A17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8"/>
    <row r="19">
      <c r="A19" s="15" t="inlineStr">
        <is>
          <t xml:space="preserve">Fontes</t>
        </is>
      </c>
      <c r="B19" s="16"/>
    </row>
    <row r="20">
      <c r="A20" s="16" t="inlineStr">
        <is>
          <t xml:space="preserve">Lei nº 15.270/2025 — regra de retenção e exceção</t>
        </is>
      </c>
      <c r="B20" s="16" t="inlineStr">
        <is>
          <t xml:space="preserve">https://www2.camara.leg.br/legin/fed/lei/2025/lei-15270-26-novembro-2025-798354-publicacaooriginal-177117-pl.html</t>
        </is>
      </c>
    </row>
    <row r="21">
      <c r="A21" s="16" t="inlineStr">
        <is>
          <t xml:space="preserve">Receita Federal — Perguntas e respostas sobre tributação de altas rendas, lucros e dividendos</t>
        </is>
      </c>
      <c r="B21" s="16" t="inlineStr">
        <is>
          <t xml:space="preserve">https://www.gov.br/receitafederal/pt-br/assuntos/noticias/2025/dezembro/receita-federal-lanca-perguntas-e-respostas-sobre-tributacao-de-altas-rendas-consideracoes-sobre-lucros-e-dividendos/manual_padrao_rfb_per_tributacao_sutri_v2.pdf</t>
        </is>
      </c>
    </row>
    <row r="22">
      <c r="A22" s="16" t="inlineStr">
        <is>
          <t xml:space="preserve">Receita Federal — Orientação sobre escrituração, declaração e recolhimento do IRRF</t>
        </is>
      </c>
      <c r="B22" s="16" t="inlineStr">
        <is>
          <t xml:space="preserve">https://www.gov.br/receitafederal/pt-br/assuntos/noticias/2026/agosto/receita-federal-orienta-sobre-os-procedimentos-para-o-recolhimento-do-imposto-de-renda-retido-na-fonte-sobre-lucros-e-dividendos</t>
        </is>
      </c>
    </row>
    <row r="23">
      <c r="A23" s="15" t="inlineStr">
        <is>
          <t xml:space="preserve">Limitações</t>
        </is>
      </c>
      <c r="B23" s="16" t="inlineStr">
        <is>
          <t xml:space="preserve">A ficha não comprova lucro disponível, competência da aprovação, exigibilidade, enquadramento na exceção ou cumprimento das obrigações da pagadora. Os totais só têm sentido após filtrar a mesma empresa, o mesmo beneficiário e o mesmo mês e conferir se cada rendimento foi registrado uma única vez; não some grupos distintos para testar o limite. No exemplo hipotético, os R$ 60.000 brutos produzem R$ 6.000 de IRRF e R$ 54.000 líquidos apenas sob as premissas indicadas, sem exceção aplicável nem outras movimentações. O IRRF é preenchido, não diagnosticado pela planilha. Confirme documentos, fato gerador, retenções anteriores, informação e recolhimento com a contabilidade. A ficha não calcula a tributação anual da pessoa física nem analisa pagamentos ao exterior ou a pessoas jurídicas.</t>
        </is>
      </c>
    </row>
    <row r="24">
      <c r="A24" s="15" t="inlineStr">
        <is>
          <t xml:space="preserve">Preparado em</t>
        </is>
      </c>
      <c r="B24" s="16" t="inlineStr">
        <is>
          <t xml:space="preserve">16/10/2026</t>
        </is>
      </c>
    </row>
    <row r="25">
      <c r="A25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5" customWidth="1"/>
    <col min="6" max="6" width="18" customWidth="1"/>
    <col min="7" max="7" width="17" customWidth="1"/>
    <col min="8" max="8" width="14" customWidth="1"/>
    <col min="9" max="9" width="30" customWidth="1"/>
    <col min="10" max="10" width="22" customWidth="1"/>
    <col min="11" max="11" width="17" customWidth="1"/>
    <col min="12" max="12" width="20" customWidth="1"/>
    <col min="13" max="13" width="21" customWidth="1"/>
    <col min="14" max="14" width="18" customWidth="1"/>
  </cols>
  <sheetData>
    <row r="1" ht="32" customHeight="1">
      <c r="A1" s="3" t="inlineStr">
        <is>
          <t xml:space="preserve">Movimentação</t>
        </is>
      </c>
      <c r="B1" s="3" t="inlineStr">
        <is>
          <t xml:space="preserve">Empresa pagadora</t>
        </is>
      </c>
      <c r="C1" s="3" t="inlineStr">
        <is>
          <t xml:space="preserve">Beneficiário</t>
        </is>
      </c>
      <c r="D1" s="3" t="inlineStr">
        <is>
          <t xml:space="preserve">Mês de referência</t>
        </is>
      </c>
      <c r="E1" s="3" t="inlineStr">
        <is>
          <t xml:space="preserve">Data da movimentação</t>
        </is>
      </c>
      <c r="F1" s="3" t="inlineStr">
        <is>
          <t xml:space="preserve">Forma da destinação</t>
        </is>
      </c>
      <c r="G1" s="3" t="inlineStr">
        <is>
          <t xml:space="preserve">Ano do resultado</t>
        </is>
      </c>
      <c r="H1" s="3" t="inlineStr">
        <is>
          <t xml:space="preserve">Data da aprovação</t>
        </is>
      </c>
      <c r="I1" s="3" t="inlineStr">
        <is>
          <t xml:space="preserve">Ato e registros a conferir</t>
        </is>
      </c>
      <c r="J1" s="3" t="inlineStr">
        <is>
          <t xml:space="preserve">Exceção para resultados até 2025</t>
        </is>
      </c>
      <c r="K1" s="3" t="inlineStr">
        <is>
          <t xml:space="preserve">Distribuição bruta (R$)</t>
        </is>
      </c>
      <c r="L1" s="3" t="inlineStr">
        <is>
          <t xml:space="preserve">IRRF nesta movimentação (R$)</t>
        </is>
      </c>
      <c r="M1" s="3" t="inlineStr">
        <is>
          <t xml:space="preserve">Líquido previsto ao sócio (R$)</t>
        </is>
      </c>
      <c r="N1" s="3" t="inlineStr">
        <is>
          <t xml:space="preserve">Situação da conferência</t>
        </is>
      </c>
    </row>
    <row r="2">
      <c r="A2" s="4"/>
      <c r="B2" s="4"/>
      <c r="C2" s="4"/>
      <c r="D2" s="4"/>
      <c r="E2" s="8"/>
      <c r="F2" s="4"/>
      <c r="G2" s="7"/>
      <c r="H2" s="8"/>
      <c r="I2" s="4"/>
      <c r="J2" s="4"/>
      <c r="K2" s="5"/>
      <c r="L2" s="5"/>
      <c r="M2" s="9">
        <f>IF(OR(A2="",K2="",L2=""),"",ROUND((K2-L2),2))</f>
      </c>
      <c r="N2" s="4"/>
    </row>
    <row r="3">
      <c r="A3" s="4"/>
      <c r="B3" s="4"/>
      <c r="C3" s="4"/>
      <c r="D3" s="4"/>
      <c r="E3" s="8"/>
      <c r="F3" s="4"/>
      <c r="G3" s="7"/>
      <c r="H3" s="8"/>
      <c r="I3" s="4"/>
      <c r="J3" s="4"/>
      <c r="K3" s="5"/>
      <c r="L3" s="5"/>
      <c r="M3" s="9">
        <f>IF(OR(A3="",K3="",L3=""),"",ROUND((K3-L3),2))</f>
      </c>
      <c r="N3" s="4"/>
    </row>
    <row r="4">
      <c r="A4" s="4"/>
      <c r="B4" s="4"/>
      <c r="C4" s="4"/>
      <c r="D4" s="4"/>
      <c r="E4" s="8"/>
      <c r="F4" s="4"/>
      <c r="G4" s="7"/>
      <c r="H4" s="8"/>
      <c r="I4" s="4"/>
      <c r="J4" s="4"/>
      <c r="K4" s="5"/>
      <c r="L4" s="5"/>
      <c r="M4" s="9">
        <f>IF(OR(A4="",K4="",L4=""),"",ROUND((K4-L4),2))</f>
      </c>
      <c r="N4" s="4"/>
    </row>
    <row r="5">
      <c r="A5" s="4"/>
      <c r="B5" s="4"/>
      <c r="C5" s="4"/>
      <c r="D5" s="4"/>
      <c r="E5" s="8"/>
      <c r="F5" s="4"/>
      <c r="G5" s="7"/>
      <c r="H5" s="8"/>
      <c r="I5" s="4"/>
      <c r="J5" s="4"/>
      <c r="K5" s="5"/>
      <c r="L5" s="5"/>
      <c r="M5" s="9">
        <f>IF(OR(A5="",K5="",L5=""),"",ROUND((K5-L5),2))</f>
      </c>
      <c r="N5" s="4"/>
    </row>
    <row r="6">
      <c r="A6" s="4"/>
      <c r="B6" s="4"/>
      <c r="C6" s="4"/>
      <c r="D6" s="4"/>
      <c r="E6" s="8"/>
      <c r="F6" s="4"/>
      <c r="G6" s="7"/>
      <c r="H6" s="8"/>
      <c r="I6" s="4"/>
      <c r="J6" s="4"/>
      <c r="K6" s="5"/>
      <c r="L6" s="5"/>
      <c r="M6" s="9">
        <f>IF(OR(A6="",K6="",L6=""),"",ROUND((K6-L6),2))</f>
      </c>
      <c r="N6" s="4"/>
    </row>
    <row r="7">
      <c r="A7" s="4"/>
      <c r="B7" s="4"/>
      <c r="C7" s="4"/>
      <c r="D7" s="4"/>
      <c r="E7" s="8"/>
      <c r="F7" s="4"/>
      <c r="G7" s="7"/>
      <c r="H7" s="8"/>
      <c r="I7" s="4"/>
      <c r="J7" s="4"/>
      <c r="K7" s="5"/>
      <c r="L7" s="5"/>
      <c r="M7" s="9">
        <f>IF(OR(A7="",K7="",L7=""),"",ROUND((K7-L7),2))</f>
      </c>
      <c r="N7" s="4"/>
    </row>
    <row r="8">
      <c r="A8" s="4"/>
      <c r="B8" s="4"/>
      <c r="C8" s="4"/>
      <c r="D8" s="4"/>
      <c r="E8" s="8"/>
      <c r="F8" s="4"/>
      <c r="G8" s="7"/>
      <c r="H8" s="8"/>
      <c r="I8" s="4"/>
      <c r="J8" s="4"/>
      <c r="K8" s="5"/>
      <c r="L8" s="5"/>
      <c r="M8" s="9">
        <f>IF(OR(A8="",K8="",L8=""),"",ROUND((K8-L8),2))</f>
      </c>
      <c r="N8" s="4"/>
    </row>
    <row r="9">
      <c r="A9" s="4"/>
      <c r="B9" s="4"/>
      <c r="C9" s="4"/>
      <c r="D9" s="4"/>
      <c r="E9" s="8"/>
      <c r="F9" s="4"/>
      <c r="G9" s="7"/>
      <c r="H9" s="8"/>
      <c r="I9" s="4"/>
      <c r="J9" s="4"/>
      <c r="K9" s="5"/>
      <c r="L9" s="5"/>
      <c r="M9" s="9">
        <f>IF(OR(A9="",K9="",L9=""),"",ROUND((K9-L9),2))</f>
      </c>
      <c r="N9" s="4"/>
    </row>
    <row r="10">
      <c r="A10" s="4"/>
      <c r="B10" s="4"/>
      <c r="C10" s="4"/>
      <c r="D10" s="4"/>
      <c r="E10" s="8"/>
      <c r="F10" s="4"/>
      <c r="G10" s="7"/>
      <c r="H10" s="8"/>
      <c r="I10" s="4"/>
      <c r="J10" s="4"/>
      <c r="K10" s="5"/>
      <c r="L10" s="5"/>
      <c r="M10" s="9">
        <f>IF(OR(A10="",K10="",L10=""),"",ROUND((K10-L10),2))</f>
      </c>
      <c r="N10" s="4"/>
    </row>
    <row r="11">
      <c r="A11" s="4"/>
      <c r="B11" s="4"/>
      <c r="C11" s="4"/>
      <c r="D11" s="4"/>
      <c r="E11" s="8"/>
      <c r="F11" s="4"/>
      <c r="G11" s="7"/>
      <c r="H11" s="8"/>
      <c r="I11" s="4"/>
      <c r="J11" s="4"/>
      <c r="K11" s="5"/>
      <c r="L11" s="5"/>
      <c r="M11" s="9">
        <f>IF(OR(A11="",K11="",L11=""),"",ROUND((K11-L11),2))</f>
      </c>
      <c r="N11" s="4"/>
    </row>
    <row r="12">
      <c r="A12" s="4"/>
      <c r="B12" s="4"/>
      <c r="C12" s="4"/>
      <c r="D12" s="4"/>
      <c r="E12" s="8"/>
      <c r="F12" s="4"/>
      <c r="G12" s="7"/>
      <c r="H12" s="8"/>
      <c r="I12" s="4"/>
      <c r="J12" s="4"/>
      <c r="K12" s="5"/>
      <c r="L12" s="5"/>
      <c r="M12" s="9">
        <f>IF(OR(A12="",K12="",L12=""),"",ROUND((K12-L12),2))</f>
      </c>
      <c r="N12" s="4"/>
    </row>
    <row r="13">
      <c r="A13" s="4"/>
      <c r="B13" s="4"/>
      <c r="C13" s="4"/>
      <c r="D13" s="4"/>
      <c r="E13" s="8"/>
      <c r="F13" s="4"/>
      <c r="G13" s="7"/>
      <c r="H13" s="8"/>
      <c r="I13" s="4"/>
      <c r="J13" s="4"/>
      <c r="K13" s="5"/>
      <c r="L13" s="5"/>
      <c r="M13" s="9">
        <f>IF(OR(A13="",K13="",L13=""),"",ROUND((K13-L13),2))</f>
      </c>
      <c r="N13" s="4"/>
    </row>
    <row r="14">
      <c r="A14" s="4"/>
      <c r="B14" s="4"/>
      <c r="C14" s="4"/>
      <c r="D14" s="4"/>
      <c r="E14" s="8"/>
      <c r="F14" s="4"/>
      <c r="G14" s="7"/>
      <c r="H14" s="8"/>
      <c r="I14" s="4"/>
      <c r="J14" s="4"/>
      <c r="K14" s="5"/>
      <c r="L14" s="5"/>
      <c r="M14" s="9">
        <f>IF(OR(A14="",K14="",L14=""),"",ROUND((K14-L14),2))</f>
      </c>
      <c r="N14" s="4"/>
    </row>
    <row r="15">
      <c r="A15" s="4"/>
      <c r="B15" s="4"/>
      <c r="C15" s="4"/>
      <c r="D15" s="4"/>
      <c r="E15" s="8"/>
      <c r="F15" s="4"/>
      <c r="G15" s="7"/>
      <c r="H15" s="8"/>
      <c r="I15" s="4"/>
      <c r="J15" s="4"/>
      <c r="K15" s="5"/>
      <c r="L15" s="5"/>
      <c r="M15" s="9">
        <f>IF(OR(A15="",K15="",L15=""),"",ROUND((K15-L15),2))</f>
      </c>
      <c r="N15" s="4"/>
    </row>
    <row r="16">
      <c r="A16" s="4"/>
      <c r="B16" s="4"/>
      <c r="C16" s="4"/>
      <c r="D16" s="4"/>
      <c r="E16" s="8"/>
      <c r="F16" s="4"/>
      <c r="G16" s="7"/>
      <c r="H16" s="8"/>
      <c r="I16" s="4"/>
      <c r="J16" s="4"/>
      <c r="K16" s="5"/>
      <c r="L16" s="5"/>
      <c r="M16" s="9">
        <f>IF(OR(A16="",K16="",L16=""),"",ROUND((K16-L16),2))</f>
      </c>
      <c r="N16" s="4"/>
    </row>
    <row r="17">
      <c r="A17" s="4"/>
      <c r="B17" s="4"/>
      <c r="C17" s="4"/>
      <c r="D17" s="4"/>
      <c r="E17" s="8"/>
      <c r="F17" s="4"/>
      <c r="G17" s="7"/>
      <c r="H17" s="8"/>
      <c r="I17" s="4"/>
      <c r="J17" s="4"/>
      <c r="K17" s="5"/>
      <c r="L17" s="5"/>
      <c r="M17" s="9">
        <f>IF(OR(A17="",K17="",L17=""),"",ROUND((K17-L17),2))</f>
      </c>
      <c r="N17" s="4"/>
    </row>
    <row r="18">
      <c r="A18" s="4"/>
      <c r="B18" s="4"/>
      <c r="C18" s="4"/>
      <c r="D18" s="4"/>
      <c r="E18" s="8"/>
      <c r="F18" s="4"/>
      <c r="G18" s="7"/>
      <c r="H18" s="8"/>
      <c r="I18" s="4"/>
      <c r="J18" s="4"/>
      <c r="K18" s="5"/>
      <c r="L18" s="5"/>
      <c r="M18" s="9">
        <f>IF(OR(A18="",K18="",L18=""),"",ROUND((K18-L18),2))</f>
      </c>
      <c r="N18" s="4"/>
    </row>
    <row r="19">
      <c r="A19" s="4"/>
      <c r="B19" s="4"/>
      <c r="C19" s="4"/>
      <c r="D19" s="4"/>
      <c r="E19" s="8"/>
      <c r="F19" s="4"/>
      <c r="G19" s="7"/>
      <c r="H19" s="8"/>
      <c r="I19" s="4"/>
      <c r="J19" s="4"/>
      <c r="K19" s="5"/>
      <c r="L19" s="5"/>
      <c r="M19" s="9">
        <f>IF(OR(A19="",K19="",L19=""),"",ROUND((K19-L19),2))</f>
      </c>
      <c r="N19" s="4"/>
    </row>
    <row r="20">
      <c r="A20" s="4"/>
      <c r="B20" s="4"/>
      <c r="C20" s="4"/>
      <c r="D20" s="4"/>
      <c r="E20" s="8"/>
      <c r="F20" s="4"/>
      <c r="G20" s="7"/>
      <c r="H20" s="8"/>
      <c r="I20" s="4"/>
      <c r="J20" s="4"/>
      <c r="K20" s="5"/>
      <c r="L20" s="5"/>
      <c r="M20" s="9">
        <f>IF(OR(A20="",K20="",L20=""),"",ROUND((K20-L20),2))</f>
      </c>
      <c r="N20" s="4"/>
    </row>
    <row r="21">
      <c r="A21" s="4"/>
      <c r="B21" s="4"/>
      <c r="C21" s="4"/>
      <c r="D21" s="4"/>
      <c r="E21" s="8"/>
      <c r="F21" s="4"/>
      <c r="G21" s="7"/>
      <c r="H21" s="8"/>
      <c r="I21" s="4"/>
      <c r="J21" s="4"/>
      <c r="K21" s="5"/>
      <c r="L21" s="5"/>
      <c r="M21" s="9">
        <f>IF(OR(A21="",K21="",L21=""),"",ROUND((K21-L21),2))</f>
      </c>
      <c r="N21" s="4"/>
    </row>
    <row r="22">
      <c r="A22" s="12" t="inlineStr">
        <is>
          <t xml:space="preserve">Total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3">
        <f>IF(COUNT(K2:K21)=0,"",SUM(K2:K21))</f>
      </c>
      <c r="L22" s="13">
        <f>IF(COUNT(L2:L21)=0,"",SUM(L2:L21))</f>
      </c>
      <c r="M22" s="13">
        <f>IF(COUNT(M2:M21)=0,"",SUM(M2:M21))</f>
      </c>
      <c r="N22" s="12"/>
    </row>
  </sheetData>
  <autoFilter ref="A1:N21"/>
  <dataValidations count="3">
    <dataValidation type="list" allowBlank="1" showErrorMessage="1" sqref="F2:F21">
      <formula1>"Pagamento,Crédito,Emprego,Entrega"</formula1>
    </dataValidation>
    <dataValidation type="list" allowBlank="1" showErrorMessage="1" sqref="J2:J21">
      <formula1>"Não se aplica,Pendente de análise,Condições confirmadas,Condições não atendidas"</formula1>
    </dataValidation>
    <dataValidation type="list" allowBlank="1" showErrorMessage="1" sqref="N2:N21">
      <formula1>"Pendente,Conferida com contabilidade"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5" customWidth="1"/>
    <col min="6" max="6" width="18" customWidth="1"/>
    <col min="7" max="7" width="17" customWidth="1"/>
    <col min="8" max="8" width="14" customWidth="1"/>
    <col min="9" max="9" width="30" customWidth="1"/>
    <col min="10" max="10" width="22" customWidth="1"/>
    <col min="11" max="11" width="17" customWidth="1"/>
    <col min="12" max="12" width="20" customWidth="1"/>
    <col min="13" max="13" width="21" customWidth="1"/>
    <col min="14" max="14" width="18" customWidth="1"/>
  </cols>
  <sheetData>
    <row r="1" ht="32" customHeight="1">
      <c r="A1" s="3" t="inlineStr">
        <is>
          <t xml:space="preserve">Movimentação</t>
        </is>
      </c>
      <c r="B1" s="3" t="inlineStr">
        <is>
          <t xml:space="preserve">Empresa pagadora</t>
        </is>
      </c>
      <c r="C1" s="3" t="inlineStr">
        <is>
          <t xml:space="preserve">Beneficiário</t>
        </is>
      </c>
      <c r="D1" s="3" t="inlineStr">
        <is>
          <t xml:space="preserve">Mês de referência</t>
        </is>
      </c>
      <c r="E1" s="3" t="inlineStr">
        <is>
          <t xml:space="preserve">Data da movimentação</t>
        </is>
      </c>
      <c r="F1" s="3" t="inlineStr">
        <is>
          <t xml:space="preserve">Forma da destinação</t>
        </is>
      </c>
      <c r="G1" s="3" t="inlineStr">
        <is>
          <t xml:space="preserve">Ano do resultado</t>
        </is>
      </c>
      <c r="H1" s="3" t="inlineStr">
        <is>
          <t xml:space="preserve">Data da aprovação</t>
        </is>
      </c>
      <c r="I1" s="3" t="inlineStr">
        <is>
          <t xml:space="preserve">Ato e registros a conferir</t>
        </is>
      </c>
      <c r="J1" s="3" t="inlineStr">
        <is>
          <t xml:space="preserve">Exceção para resultados até 2025</t>
        </is>
      </c>
      <c r="K1" s="3" t="inlineStr">
        <is>
          <t xml:space="preserve">Distribuição bruta (R$)</t>
        </is>
      </c>
      <c r="L1" s="3" t="inlineStr">
        <is>
          <t xml:space="preserve">IRRF nesta movimentação (R$)</t>
        </is>
      </c>
      <c r="M1" s="3" t="inlineStr">
        <is>
          <t xml:space="preserve">Líquido previsto ao sócio (R$)</t>
        </is>
      </c>
      <c r="N1" s="3" t="inlineStr">
        <is>
          <t xml:space="preserve">Situação da conferência</t>
        </is>
      </c>
    </row>
    <row r="2">
      <c r="A2" s="4" t="inlineStr">
        <is>
          <t xml:space="preserve">Primeira retirada hipotética</t>
        </is>
      </c>
      <c r="B2" s="4" t="inlineStr">
        <is>
          <t xml:space="preserve">Empresa fictícia A</t>
        </is>
      </c>
      <c r="C2" s="4" t="inlineStr">
        <is>
          <t xml:space="preserve">Sócio fictício B</t>
        </is>
      </c>
      <c r="D2" s="4" t="inlineStr">
        <is>
          <t xml:space="preserve">2026-02</t>
        </is>
      </c>
      <c r="E2" s="8">
        <v>46063</v>
      </c>
      <c r="F2" s="4" t="inlineStr">
        <is>
          <t xml:space="preserve">Pagamento</t>
        </is>
      </c>
      <c r="G2" s="7">
        <v>2026</v>
      </c>
      <c r="H2" s="8">
        <v>46056</v>
      </c>
      <c r="I2" s="4" t="inlineStr">
        <is>
          <t xml:space="preserve">Ato hipotético A; documentos não anexados</t>
        </is>
      </c>
      <c r="J2" s="4" t="inlineStr">
        <is>
          <t xml:space="preserve">Não se aplica</t>
        </is>
      </c>
      <c r="K2" s="5">
        <v>30000</v>
      </c>
      <c r="L2" s="5">
        <v>0</v>
      </c>
      <c r="M2" s="9">
        <f>IF(OR(A2="",K2="",L2=""),"",ROUND((K2-L2),2))</f>
        <v>30000</v>
      </c>
      <c r="N2" s="4" t="inlineStr">
        <is>
          <t xml:space="preserve">Pendente</t>
        </is>
      </c>
    </row>
    <row r="3">
      <c r="A3" s="4" t="inlineStr">
        <is>
          <t xml:space="preserve">Segunda retirada hipotética</t>
        </is>
      </c>
      <c r="B3" s="4" t="inlineStr">
        <is>
          <t xml:space="preserve">Empresa fictícia A</t>
        </is>
      </c>
      <c r="C3" s="4" t="inlineStr">
        <is>
          <t xml:space="preserve">Sócio fictício B</t>
        </is>
      </c>
      <c r="D3" s="4" t="inlineStr">
        <is>
          <t xml:space="preserve">2026-02</t>
        </is>
      </c>
      <c r="E3" s="8">
        <v>46073</v>
      </c>
      <c r="F3" s="4" t="inlineStr">
        <is>
          <t xml:space="preserve">Pagamento</t>
        </is>
      </c>
      <c r="G3" s="7">
        <v>2026</v>
      </c>
      <c r="H3" s="8">
        <v>46056</v>
      </c>
      <c r="I3" s="4" t="inlineStr">
        <is>
          <t xml:space="preserve">Ato hipotético A; documentos não anexados</t>
        </is>
      </c>
      <c r="J3" s="4" t="inlineStr">
        <is>
          <t xml:space="preserve">Não se aplica</t>
        </is>
      </c>
      <c r="K3" s="5">
        <v>30000</v>
      </c>
      <c r="L3" s="5">
        <v>6000</v>
      </c>
      <c r="M3" s="9">
        <f>IF(OR(A3="",K3="",L3=""),"",ROUND((K3-L3),2))</f>
        <v>24000</v>
      </c>
      <c r="N3" s="4" t="inlineStr">
        <is>
          <t xml:space="preserve">Pendente</t>
        </is>
      </c>
    </row>
    <row r="4">
      <c r="A4" s="12" t="inlineStr">
        <is>
          <t xml:space="preserve">Total</t>
        </is>
      </c>
      <c r="B4" s="12"/>
      <c r="C4" s="12"/>
      <c r="D4" s="12"/>
      <c r="E4" s="12"/>
      <c r="F4" s="12"/>
      <c r="G4" s="12"/>
      <c r="H4" s="12"/>
      <c r="I4" s="12"/>
      <c r="J4" s="12"/>
      <c r="K4" s="13">
        <f>IF(COUNT(K2:K3)=0,"",SUM(K2:K3))</f>
        <v>60000</v>
      </c>
      <c r="L4" s="13">
        <f>IF(COUNT(L2:L3)=0,"",SUM(L2:L3))</f>
        <v>6000</v>
      </c>
      <c r="M4" s="13">
        <f>IF(COUNT(M2:M3)=0,"",SUM(M2:M3))</f>
        <v>54000</v>
      </c>
      <c r="N4" s="12"/>
    </row>
  </sheetData>
  <autoFilter ref="A1:N3"/>
  <dataValidations count="3">
    <dataValidation type="list" allowBlank="1" showErrorMessage="1" sqref="F2:F3">
      <formula1>"Pagamento,Crédito,Emprego,Entrega"</formula1>
    </dataValidation>
    <dataValidation type="list" allowBlank="1" showErrorMessage="1" sqref="J2:J3">
      <formula1>"Não se aplica,Pendente de análise,Condições confirmadas,Condições não atendidas"</formula1>
    </dataValidation>
    <dataValidation type="list" allowBlank="1" showErrorMessage="1" sqref="N2:N3">
      <formula1>"Pendente,Conferida com contabilidade"</formula1>
    </dataValidation>
  </dataValidations>
</worksheet>
</file>