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0"/>
  </bookViews>
  <sheets>
    <sheet name="Comece aqui" sheetId="1" r:id="rId1"/>
    <sheet name="Preencher" sheetId="2" r:id="rId2"/>
    <sheet name="Exemplo" sheetId="3" r:id="rId3"/>
  </sheets>
  <definedNames>
    <definedName name="_xlnm._FilterDatabase" localSheetId="1" hidden="1">Preencher!$A$1:$T$21</definedName>
    <definedName name="_xlnm._FilterDatabase" localSheetId="2" hidden="1">Exemplo!$A$1:$T$3</definedName>
  </definedNames>
  <calcPr calcId="191029" fullCalcOnLoad="1"/>
</workbook>
</file>

<file path=xl/styles.xml><?xml version="1.0" encoding="utf-8"?>
<styleSheet xmlns="http://schemas.openxmlformats.org/spreadsheetml/2006/main">
  <numFmts count="4">
    <numFmt numFmtId="164" formatCode="&quot;R$ &quot;#,##0.00;[Red]\-&quot;R$ &quot;#,##0.00"/>
    <numFmt numFmtId="165" formatCode="0.0%"/>
    <numFmt numFmtId="166" formatCode="#,##0.##"/>
    <numFmt numFmtId="167" formatCode="dd/mm/yyyy"/>
  </numFmts>
  <fonts count="6">
    <font>
      <sz val="10"/>
      <name val="Arial"/>
    </font>
    <font>
      <b/>
      <sz val="10"/>
      <name val="Arial"/>
    </font>
    <font>
      <b/>
      <sz val="14"/>
      <color rgb="FF00190D"/>
      <name val="Arial"/>
    </font>
    <font>
      <i/>
      <sz val="9"/>
      <color rgb="FF595959"/>
      <name val="Arial"/>
    </font>
    <font>
      <sz val="10"/>
      <color rgb="FF0000FF"/>
      <name val="Arial"/>
    </font>
    <font>
      <b/>
      <sz val="10"/>
      <color rgb="FFFFFFFF"/>
      <name val="Arial"/>
    </font>
  </fonts>
  <fills count="6">
    <fill>
      <patternFill patternType="none"/>
    </fill>
    <fill>
      <patternFill patternType="gray125"/>
    </fill>
    <fill>
      <patternFill patternType="solid">
        <fgColor rgb="FFFFF8DC"/>
        <bgColor indexed="64"/>
      </patternFill>
    </fill>
    <fill>
      <patternFill patternType="solid">
        <fgColor rgb="FFEFEFEF"/>
        <bgColor indexed="64"/>
      </patternFill>
    </fill>
    <fill>
      <patternFill patternType="solid">
        <fgColor rgb="FF00190D"/>
        <bgColor indexed="64"/>
      </patternFill>
    </fill>
    <fill>
      <patternFill patternType="solid">
        <fgColor rgb="FFE3ECE6"/>
        <bgColor indexed="64"/>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21">
    <xf numFmtId="0" fontId="0" fillId="0" borderId="0" xfId="0"/>
    <xf numFmtId="0" fontId="2" fillId="0" borderId="0" xfId="0" applyFont="1"/>
    <xf numFmtId="0" fontId="3" fillId="0" borderId="0" xfId="0" applyFont="1" applyAlignment="1">
      <alignment wrapText="1" vertical="top"/>
    </xf>
    <xf numFmtId="0" fontId="5" fillId="4" borderId="1" xfId="0" applyFont="1" applyFill="1" applyBorder="1" applyAlignment="1">
      <alignment wrapText="1" vertical="center"/>
    </xf>
    <xf numFmtId="49" fontId="4" fillId="2" borderId="1" xfId="0" applyNumberFormat="1" applyFont="1" applyFill="1" applyBorder="1" applyAlignment="1">
      <alignment vertical="top" wrapText="1"/>
    </xf>
    <xf numFmtId="164" fontId="4" fillId="2" borderId="1" xfId="0" applyNumberFormat="1" applyFont="1" applyFill="1" applyBorder="1"/>
    <xf numFmtId="165" fontId="4" fillId="2" borderId="1" xfId="0" applyNumberFormat="1" applyFont="1" applyFill="1" applyBorder="1"/>
    <xf numFmtId="166" fontId="4" fillId="2" borderId="1" xfId="0" applyNumberFormat="1" applyFont="1" applyFill="1" applyBorder="1"/>
    <xf numFmtId="167" fontId="4" fillId="2" borderId="1" xfId="0" applyNumberFormat="1" applyFont="1" applyFill="1" applyBorder="1"/>
    <xf numFmtId="164" fontId="0" fillId="3" borderId="1" xfId="0" applyNumberFormat="1" applyFill="1" applyBorder="1"/>
    <xf numFmtId="165" fontId="0" fillId="3" borderId="1" xfId="0" applyNumberFormat="1" applyFill="1" applyBorder="1"/>
    <xf numFmtId="166" fontId="0" fillId="3" borderId="1" xfId="0" applyNumberFormat="1" applyFill="1" applyBorder="1"/>
    <xf numFmtId="0" fontId="1" fillId="5" borderId="1" xfId="0" applyFont="1" applyFill="1" applyBorder="1"/>
    <xf numFmtId="164" fontId="1" fillId="5" borderId="1" xfId="0" applyNumberFormat="1" applyFont="1" applyFill="1" applyBorder="1"/>
    <xf numFmtId="166" fontId="1" fillId="5" borderId="1" xfId="0" applyNumberFormat="1" applyFont="1" applyFill="1" applyBorder="1"/>
    <xf numFmtId="0" fontId="1" fillId="0" borderId="0" xfId="0" applyFont="1" applyAlignment="1">
      <alignment vertical="top"/>
    </xf>
    <xf numFmtId="0" fontId="0" fillId="0" borderId="0" xfId="0" applyAlignment="1">
      <alignment wrapText="1" vertical="top"/>
    </xf>
    <xf numFmtId="164" fontId="1" fillId="0" borderId="0" xfId="0" applyNumberFormat="1" applyFont="1"/>
    <xf numFmtId="1" fontId="1" fillId="0" borderId="0" xfId="0" applyNumberFormat="1" applyFont="1"/>
    <xf numFmtId="0" fontId="4" fillId="2" borderId="1" xfId="0" applyFont="1" applyFill="1" applyBorder="1"/>
    <xf numFmtId="0" fontId="0" fillId="3" borderId="1" xfId="0"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eetViews>
  <sheetFormatPr defaultRowHeight="15"/>
  <cols>
    <col min="1" max="1" width="34" customWidth="1"/>
    <col min="2" max="2" width="80" customWidth="1"/>
    <col min="3" max="3" width="18" customWidth="1"/>
  </cols>
  <sheetData>
    <row r="1">
      <c r="A1" s="1" t="inlineStr">
        <is>
          <t xml:space="preserve">Fator R e pró-labore: matriz de conferência e comparação de cenários</t>
        </is>
      </c>
    </row>
    <row r="2">
      <c r="A2" s="15" t="inlineStr">
        <is>
          <t xml:space="preserve">Finalidade</t>
        </is>
      </c>
      <c r="B2" s="16" t="inlineStr">
        <is>
          <t xml:space="preserve">Organizar uma comparação reproduzível entre manter a remuneração e alterá-la, por período de apuração, com memória documental do Fator R e efeitos financeiros separados para empresa e sócio.</t>
        </is>
      </c>
    </row>
    <row r="3">
      <c r="A3" s="15" t="inlineStr">
        <is>
          <t xml:space="preserve">Por onde começar</t>
        </is>
      </c>
      <c r="B3" s="16" t="inlineStr">
        <is>
          <t xml:space="preserve">Comece com a contabilidade confirmando quais receitas estão sujeitas ao Fator R. Esta matriz foi delimitada a empresas com histórico completo de 12 meses anteriores e FS12 e RBT12 positivas. Crie uma linha-base, sem alteração, e uma linha para cada alternativa no mesmo período de apuração. Informe o primeiro dia do mês nos campos que identificam meses. Reconstrua a janela com receitas auferidas por competência, remunerações pagas e encargos elegíveis efetivamente recolhidos. Registre o mês que sai, o que entra e os documentos usados. Depois, confira o fator e o anexo. Importe o DAS de uma apuração revisada, considerando alíquota efetiva, segregações e parâmetros da competência; não use simplesmente as alíquotas iniciais dos anexos. Nos campos financeiros, compare os pagamentos do mesmo período com a linha-base. Repita a análise nos meses em que houver desembolso ou efeito tributário, inclusive antes de o pagamento adicional entrar na janela. Campos pendentes ficam vazios, não recebem z</t>
        </is>
      </c>
    </row>
    <row r="4">
      <c r="A4" s="15" t="inlineStr">
        <is>
          <t xml:space="preserve">Como usar</t>
        </is>
      </c>
      <c r="B4" s="16" t="inlineStr">
        <is>
          <t xml:space="preserve">Preencha as células amarelas na aba “Preencher”, começando pela primeira coluna (a linha só é calculada quando ela está preenchida). As cinzas são calculadas — não digite nelas. Há 20 linha(s) prontas. Para mais linhas, insira-as antes da linha 21 e copie a linha de cima: fórmulas, filtro e resumo se ajustam. A aba “Exemplo” é só ilustração.</t>
        </is>
      </c>
    </row>
    <row r="5">
      <c r="A5" s="15" t="inlineStr">
        <is>
          <t xml:space="preserve">Legenda</t>
        </is>
      </c>
      <c r="B5" s="19" t="inlineStr">
        <is>
          <t xml:space="preserve">Preencher</t>
        </is>
      </c>
      <c r="C5" s="20" t="inlineStr">
        <is>
          <t xml:space="preserve">Calculado</t>
        </is>
      </c>
    </row>
    <row r="6"/>
    <row r="7">
      <c r="A7" s="15" t="inlineStr">
        <is>
          <t xml:space="preserve">Cálculos</t>
        </is>
      </c>
    </row>
    <row r="8">
      <c r="A8" s="16" t="inlineStr">
        <is>
          <t xml:space="preserve">Relação folha/receita antes do tratamento do sistema</t>
        </is>
      </c>
      <c r="B8" s="16" t="inlineStr">
        <is>
          <t xml:space="preserve">Divide a folha elegível pela receita acumulada. O resultado é uma razão: 0,28 equivale a 28%.</t>
        </is>
      </c>
    </row>
    <row r="9">
      <c r="A9" s="16" t="inlineStr">
        <is>
          <t xml:space="preserve">Redução projetada do DAS</t>
        </is>
      </c>
      <c r="B9" s="16" t="inlineStr">
        <is>
          <t xml:space="preserve">Subtrai o DAS da alternativa do DAS sem alteração. Um valor positivo representa redução projetada; negativo representa aumento.</t>
        </is>
      </c>
    </row>
    <row r="10"/>
    <row r="11">
      <c r="A11" s="15" t="inlineStr">
        <is>
          <t xml:space="preserve">Resumo dos dados preenchidos</t>
        </is>
      </c>
    </row>
    <row r="12">
      <c r="A12" s="16" t="inlineStr">
        <is>
          <t xml:space="preserve">Linhas em uso (primeira coluna preenchida)</t>
        </is>
      </c>
      <c r="B12" s="18">
        <f>COUNTA(Preencher!A2:A21)</f>
        <v>0</v>
      </c>
    </row>
    <row r="13">
      <c r="A13" s="16" t="inlineStr">
        <is>
          <t xml:space="preserve">Linhas com “Relação folha/receita antes do tratamento do sistema” calculado</t>
        </is>
      </c>
      <c r="B13" s="18">
        <f>COUNT(Preencher!J2:J21)</f>
        <v>0</v>
      </c>
    </row>
    <row r="14">
      <c r="A14" s="16" t="inlineStr">
        <is>
          <t xml:space="preserve">Linhas com “Redução projetada do DAS” calculado</t>
        </is>
      </c>
      <c r="B14" s="18">
        <f>COUNT(Preencher!Q2:Q21)</f>
        <v>0</v>
      </c>
    </row>
    <row r="15">
      <c r="A15" s="2" t="inlineStr">
        <is>
          <t xml:space="preserve">Se alguma contagem de cálculo for menor que as linhas em uso, aquele cálculo é parcial: suas somas incluem só as linhas calculadas. Somas de colunas preenchidas incluem todos os valores informados.</t>
        </is>
      </c>
    </row>
    <row r="16"/>
    <row r="17">
      <c r="A17" s="15" t="inlineStr">
        <is>
          <t xml:space="preserve">Fontes</t>
        </is>
      </c>
      <c r="B17" s="16"/>
    </row>
    <row r="18">
      <c r="A18" s="16" t="inlineStr">
        <is>
          <t xml:space="preserve">Manual do PGDAS-D e DEFIS — versão de 17/06/2025, itens 8.1, 8.2 e 8.2.1</t>
        </is>
      </c>
      <c r="B18" s="16" t="inlineStr">
        <is>
          <t xml:space="preserve">https://www8.receita.fazenda.gov.br/simplesnacional/arquivos/manual/manual_pgdas-d_2018_v4.pdf</t>
        </is>
      </c>
    </row>
    <row r="19">
      <c r="A19" s="15" t="inlineStr">
        <is>
          <t xml:space="preserve">Limitações</t>
        </is>
      </c>
      <c r="B19" s="16" t="inlineStr">
        <is>
          <t xml:space="preserve">Ferramenta de organização e comparação, não apuração automática, diagnóstico tributário ou prescrição de pró-labore. O cálculo da razão foi delimitado a histórico completo e valores positivos: não use esta fórmula para início de atividade, FS12 zero ou RBT12 zero; essas situações exigem as regras específicas e revisão técnica. Não há truncamento automático, seleção automática de anexo, cálculo de DAS, INSS, IRRF, contribuição patronal ou FGTS. O manual lido é de 17/06/2025; confirme regras e parâmetros da competência analisada. Não some alternativas mutuamente excludentes, receitas acumuladas ou janelas sobrepostas. Para avaliar vários meses, acompanhe separadamente cada alternativa contra sua base, incluindo os desembolsos anteriores ao eventual efeito no DAS. A comparação de caixa requer conciliar as datas efetivas dos pagamentos, inclusive das retenções já contidas na remuneração bruta. Os exemplos são hipotéticos e incompletos na parte financeira. Nenhuma operação aritmética confirma crédito utilizável, mudança de anexo, economia ou permissão para implementar uma alteração.</t>
        </is>
      </c>
    </row>
    <row r="20">
      <c r="A20" s="15" t="inlineStr">
        <is>
          <t xml:space="preserve">Preparado em</t>
        </is>
      </c>
      <c r="B20" s="16" t="inlineStr">
        <is>
          <t xml:space="preserve">29/09/2026</t>
        </is>
      </c>
    </row>
    <row r="21">
      <c r="A21" s="2" t="inlineStr">
        <is>
          <t xml:space="preserve">Exemplo hipotético — valores ilustrativos, não são dados de cliente nem diagnóstico tributário.</t>
        </is>
      </c>
    </row>
  </sheetData>
</worksheet>
</file>

<file path=xl/worksheets/sheet2.xml><?xml version="1.0" encoding="utf-8"?>
<worksheet xmlns="http://schemas.openxmlformats.org/spreadsheetml/2006/main" xmlns:r="http://schemas.openxmlformats.org/officeDocument/2006/relationships">
  <sheetViews>
    <sheetView workbookViewId="0">
      <pane xSplit="1" ySplit="1" topLeftCell="B2" activePane="bottomRight" state="frozen"/>
      <selection pane="bottomRight" activeCell="B2" sqref="B2"/>
    </sheetView>
  </sheetViews>
  <sheetFormatPr defaultRowHeight="15"/>
  <cols>
    <col min="1" max="1" width="30" customWidth="1"/>
    <col min="2" max="2" width="15" customWidth="1"/>
    <col min="3" max="3" width="30" customWidth="1"/>
    <col min="4" max="4" width="19" customWidth="1"/>
    <col min="5" max="5" width="13" customWidth="1"/>
    <col min="6" max="6" width="13" customWidth="1"/>
    <col min="7" max="7" width="30" customWidth="1"/>
    <col min="8" max="8" width="19" customWidth="1"/>
    <col min="9" max="9" width="20" customWidth="1"/>
    <col min="10" max="10" width="33" customWidth="1"/>
    <col min="11" max="11" width="18" customWidth="1"/>
    <col min="12" max="12" width="22" customWidth="1"/>
    <col min="13" max="13" width="25" customWidth="1"/>
    <col min="14" max="14" width="30" customWidth="1"/>
    <col min="15" max="15" width="19" customWidth="1"/>
    <col min="16" max="16" width="18" customWidth="1"/>
    <col min="17" max="17" width="18" customWidth="1"/>
    <col min="18" max="18" width="26" customWidth="1"/>
    <col min="19" max="19" width="28" customWidth="1"/>
    <col min="20" max="20" width="20" customWidth="1"/>
  </cols>
  <sheetData>
    <row r="1" ht="32" customHeight="1">
      <c r="A1" s="3" t="inlineStr">
        <is>
          <t xml:space="preserve">Cenário</t>
        </is>
      </c>
      <c r="B1" s="3" t="inlineStr">
        <is>
          <t xml:space="preserve">Período de apuração</t>
        </is>
      </c>
      <c r="C1" s="3" t="inlineStr">
        <is>
          <t xml:space="preserve">Atividade e receitas sujeitas ao Fator R</t>
        </is>
      </c>
      <c r="D1" s="3" t="inlineStr">
        <is>
          <t xml:space="preserve">Data do pagamento adicional</t>
        </is>
      </c>
      <c r="E1" s="3" t="inlineStr">
        <is>
          <t xml:space="preserve">Início da janela</t>
        </is>
      </c>
      <c r="F1" s="3" t="inlineStr">
        <is>
          <t xml:space="preserve">Fim da janela</t>
        </is>
      </c>
      <c r="G1" s="3" t="inlineStr">
        <is>
          <t xml:space="preserve">Memória da janela e documentos</t>
        </is>
      </c>
      <c r="H1" s="3" t="inlineStr">
        <is>
          <t xml:space="preserve">FS12 conferida ou projetada</t>
        </is>
      </c>
      <c r="I1" s="3" t="inlineStr">
        <is>
          <t xml:space="preserve">RBT12 conferida ou projetada</t>
        </is>
      </c>
      <c r="J1" s="3" t="inlineStr">
        <is>
          <t xml:space="preserve">Relação folha/receita antes do tratamento do sistema</t>
        </is>
      </c>
      <c r="K1" s="3" t="inlineStr">
        <is>
          <t xml:space="preserve">Fator R após conferência</t>
        </is>
      </c>
      <c r="L1" s="3" t="inlineStr">
        <is>
          <t xml:space="preserve">Anexo da receita sujeita à regra</t>
        </is>
      </c>
      <c r="M1" s="3" t="inlineStr">
        <is>
          <t xml:space="preserve">Receita do período usada na comparação</t>
        </is>
      </c>
      <c r="N1" s="3" t="inlineStr">
        <is>
          <t xml:space="preserve">Memória da apuração do DAS</t>
        </is>
      </c>
      <c r="O1" s="3" t="inlineStr">
        <is>
          <t xml:space="preserve">DAS projetado sem alteração</t>
        </is>
      </c>
      <c r="P1" s="3" t="inlineStr">
        <is>
          <t xml:space="preserve">DAS projetado no cenário</t>
        </is>
      </c>
      <c r="Q1" s="3" t="inlineStr">
        <is>
          <t xml:space="preserve">Redução projetada do DAS</t>
        </is>
      </c>
      <c r="R1" s="3" t="inlineStr">
        <is>
          <t xml:space="preserve">Remuneração bruta adicional desembolsada</t>
        </is>
      </c>
      <c r="S1" s="3" t="inlineStr">
        <is>
          <t xml:space="preserve">Encargos patronais adicionais desembolsados</t>
        </is>
      </c>
      <c r="T1" s="3" t="inlineStr">
        <is>
          <t xml:space="preserve">Outros desembolsos adicionais</t>
        </is>
      </c>
    </row>
    <row r="2">
      <c r="A2" s="4"/>
      <c r="B2" s="8"/>
      <c r="C2" s="4"/>
      <c r="D2" s="8"/>
      <c r="E2" s="8"/>
      <c r="F2" s="8"/>
      <c r="G2" s="4"/>
      <c r="H2" s="5"/>
      <c r="I2" s="5"/>
      <c r="J2" s="11">
        <f>IF(OR(A2="",H2="",I2="",I2=0),"",ROUND((H2/I2),2))</f>
      </c>
      <c r="K2" s="7"/>
      <c r="L2" s="4"/>
      <c r="M2" s="5"/>
      <c r="N2" s="4"/>
      <c r="O2" s="5"/>
      <c r="P2" s="5"/>
      <c r="Q2" s="9">
        <f>IF(OR(A2="",O2="",P2=""),"",ROUND((O2-P2),2))</f>
      </c>
      <c r="R2" s="5"/>
      <c r="S2" s="5"/>
      <c r="T2" s="5"/>
    </row>
    <row r="3">
      <c r="A3" s="4"/>
      <c r="B3" s="8"/>
      <c r="C3" s="4"/>
      <c r="D3" s="8"/>
      <c r="E3" s="8"/>
      <c r="F3" s="8"/>
      <c r="G3" s="4"/>
      <c r="H3" s="5"/>
      <c r="I3" s="5"/>
      <c r="J3" s="11">
        <f>IF(OR(A3="",H3="",I3="",I3=0),"",ROUND((H3/I3),2))</f>
      </c>
      <c r="K3" s="7"/>
      <c r="L3" s="4"/>
      <c r="M3" s="5"/>
      <c r="N3" s="4"/>
      <c r="O3" s="5"/>
      <c r="P3" s="5"/>
      <c r="Q3" s="9">
        <f>IF(OR(A3="",O3="",P3=""),"",ROUND((O3-P3),2))</f>
      </c>
      <c r="R3" s="5"/>
      <c r="S3" s="5"/>
      <c r="T3" s="5"/>
    </row>
    <row r="4">
      <c r="A4" s="4"/>
      <c r="B4" s="8"/>
      <c r="C4" s="4"/>
      <c r="D4" s="8"/>
      <c r="E4" s="8"/>
      <c r="F4" s="8"/>
      <c r="G4" s="4"/>
      <c r="H4" s="5"/>
      <c r="I4" s="5"/>
      <c r="J4" s="11">
        <f>IF(OR(A4="",H4="",I4="",I4=0),"",ROUND((H4/I4),2))</f>
      </c>
      <c r="K4" s="7"/>
      <c r="L4" s="4"/>
      <c r="M4" s="5"/>
      <c r="N4" s="4"/>
      <c r="O4" s="5"/>
      <c r="P4" s="5"/>
      <c r="Q4" s="9">
        <f>IF(OR(A4="",O4="",P4=""),"",ROUND((O4-P4),2))</f>
      </c>
      <c r="R4" s="5"/>
      <c r="S4" s="5"/>
      <c r="T4" s="5"/>
    </row>
    <row r="5">
      <c r="A5" s="4"/>
      <c r="B5" s="8"/>
      <c r="C5" s="4"/>
      <c r="D5" s="8"/>
      <c r="E5" s="8"/>
      <c r="F5" s="8"/>
      <c r="G5" s="4"/>
      <c r="H5" s="5"/>
      <c r="I5" s="5"/>
      <c r="J5" s="11">
        <f>IF(OR(A5="",H5="",I5="",I5=0),"",ROUND((H5/I5),2))</f>
      </c>
      <c r="K5" s="7"/>
      <c r="L5" s="4"/>
      <c r="M5" s="5"/>
      <c r="N5" s="4"/>
      <c r="O5" s="5"/>
      <c r="P5" s="5"/>
      <c r="Q5" s="9">
        <f>IF(OR(A5="",O5="",P5=""),"",ROUND((O5-P5),2))</f>
      </c>
      <c r="R5" s="5"/>
      <c r="S5" s="5"/>
      <c r="T5" s="5"/>
    </row>
    <row r="6">
      <c r="A6" s="4"/>
      <c r="B6" s="8"/>
      <c r="C6" s="4"/>
      <c r="D6" s="8"/>
      <c r="E6" s="8"/>
      <c r="F6" s="8"/>
      <c r="G6" s="4"/>
      <c r="H6" s="5"/>
      <c r="I6" s="5"/>
      <c r="J6" s="11">
        <f>IF(OR(A6="",H6="",I6="",I6=0),"",ROUND((H6/I6),2))</f>
      </c>
      <c r="K6" s="7"/>
      <c r="L6" s="4"/>
      <c r="M6" s="5"/>
      <c r="N6" s="4"/>
      <c r="O6" s="5"/>
      <c r="P6" s="5"/>
      <c r="Q6" s="9">
        <f>IF(OR(A6="",O6="",P6=""),"",ROUND((O6-P6),2))</f>
      </c>
      <c r="R6" s="5"/>
      <c r="S6" s="5"/>
      <c r="T6" s="5"/>
    </row>
    <row r="7">
      <c r="A7" s="4"/>
      <c r="B7" s="8"/>
      <c r="C7" s="4"/>
      <c r="D7" s="8"/>
      <c r="E7" s="8"/>
      <c r="F7" s="8"/>
      <c r="G7" s="4"/>
      <c r="H7" s="5"/>
      <c r="I7" s="5"/>
      <c r="J7" s="11">
        <f>IF(OR(A7="",H7="",I7="",I7=0),"",ROUND((H7/I7),2))</f>
      </c>
      <c r="K7" s="7"/>
      <c r="L7" s="4"/>
      <c r="M7" s="5"/>
      <c r="N7" s="4"/>
      <c r="O7" s="5"/>
      <c r="P7" s="5"/>
      <c r="Q7" s="9">
        <f>IF(OR(A7="",O7="",P7=""),"",ROUND((O7-P7),2))</f>
      </c>
      <c r="R7" s="5"/>
      <c r="S7" s="5"/>
      <c r="T7" s="5"/>
    </row>
    <row r="8">
      <c r="A8" s="4"/>
      <c r="B8" s="8"/>
      <c r="C8" s="4"/>
      <c r="D8" s="8"/>
      <c r="E8" s="8"/>
      <c r="F8" s="8"/>
      <c r="G8" s="4"/>
      <c r="H8" s="5"/>
      <c r="I8" s="5"/>
      <c r="J8" s="11">
        <f>IF(OR(A8="",H8="",I8="",I8=0),"",ROUND((H8/I8),2))</f>
      </c>
      <c r="K8" s="7"/>
      <c r="L8" s="4"/>
      <c r="M8" s="5"/>
      <c r="N8" s="4"/>
      <c r="O8" s="5"/>
      <c r="P8" s="5"/>
      <c r="Q8" s="9">
        <f>IF(OR(A8="",O8="",P8=""),"",ROUND((O8-P8),2))</f>
      </c>
      <c r="R8" s="5"/>
      <c r="S8" s="5"/>
      <c r="T8" s="5"/>
    </row>
    <row r="9">
      <c r="A9" s="4"/>
      <c r="B9" s="8"/>
      <c r="C9" s="4"/>
      <c r="D9" s="8"/>
      <c r="E9" s="8"/>
      <c r="F9" s="8"/>
      <c r="G9" s="4"/>
      <c r="H9" s="5"/>
      <c r="I9" s="5"/>
      <c r="J9" s="11">
        <f>IF(OR(A9="",H9="",I9="",I9=0),"",ROUND((H9/I9),2))</f>
      </c>
      <c r="K9" s="7"/>
      <c r="L9" s="4"/>
      <c r="M9" s="5"/>
      <c r="N9" s="4"/>
      <c r="O9" s="5"/>
      <c r="P9" s="5"/>
      <c r="Q9" s="9">
        <f>IF(OR(A9="",O9="",P9=""),"",ROUND((O9-P9),2))</f>
      </c>
      <c r="R9" s="5"/>
      <c r="S9" s="5"/>
      <c r="T9" s="5"/>
    </row>
    <row r="10">
      <c r="A10" s="4"/>
      <c r="B10" s="8"/>
      <c r="C10" s="4"/>
      <c r="D10" s="8"/>
      <c r="E10" s="8"/>
      <c r="F10" s="8"/>
      <c r="G10" s="4"/>
      <c r="H10" s="5"/>
      <c r="I10" s="5"/>
      <c r="J10" s="11">
        <f>IF(OR(A10="",H10="",I10="",I10=0),"",ROUND((H10/I10),2))</f>
      </c>
      <c r="K10" s="7"/>
      <c r="L10" s="4"/>
      <c r="M10" s="5"/>
      <c r="N10" s="4"/>
      <c r="O10" s="5"/>
      <c r="P10" s="5"/>
      <c r="Q10" s="9">
        <f>IF(OR(A10="",O10="",P10=""),"",ROUND((O10-P10),2))</f>
      </c>
      <c r="R10" s="5"/>
      <c r="S10" s="5"/>
      <c r="T10" s="5"/>
    </row>
    <row r="11">
      <c r="A11" s="4"/>
      <c r="B11" s="8"/>
      <c r="C11" s="4"/>
      <c r="D11" s="8"/>
      <c r="E11" s="8"/>
      <c r="F11" s="8"/>
      <c r="G11" s="4"/>
      <c r="H11" s="5"/>
      <c r="I11" s="5"/>
      <c r="J11" s="11">
        <f>IF(OR(A11="",H11="",I11="",I11=0),"",ROUND((H11/I11),2))</f>
      </c>
      <c r="K11" s="7"/>
      <c r="L11" s="4"/>
      <c r="M11" s="5"/>
      <c r="N11" s="4"/>
      <c r="O11" s="5"/>
      <c r="P11" s="5"/>
      <c r="Q11" s="9">
        <f>IF(OR(A11="",O11="",P11=""),"",ROUND((O11-P11),2))</f>
      </c>
      <c r="R11" s="5"/>
      <c r="S11" s="5"/>
      <c r="T11" s="5"/>
    </row>
    <row r="12">
      <c r="A12" s="4"/>
      <c r="B12" s="8"/>
      <c r="C12" s="4"/>
      <c r="D12" s="8"/>
      <c r="E12" s="8"/>
      <c r="F12" s="8"/>
      <c r="G12" s="4"/>
      <c r="H12" s="5"/>
      <c r="I12" s="5"/>
      <c r="J12" s="11">
        <f>IF(OR(A12="",H12="",I12="",I12=0),"",ROUND((H12/I12),2))</f>
      </c>
      <c r="K12" s="7"/>
      <c r="L12" s="4"/>
      <c r="M12" s="5"/>
      <c r="N12" s="4"/>
      <c r="O12" s="5"/>
      <c r="P12" s="5"/>
      <c r="Q12" s="9">
        <f>IF(OR(A12="",O12="",P12=""),"",ROUND((O12-P12),2))</f>
      </c>
      <c r="R12" s="5"/>
      <c r="S12" s="5"/>
      <c r="T12" s="5"/>
    </row>
    <row r="13">
      <c r="A13" s="4"/>
      <c r="B13" s="8"/>
      <c r="C13" s="4"/>
      <c r="D13" s="8"/>
      <c r="E13" s="8"/>
      <c r="F13" s="8"/>
      <c r="G13" s="4"/>
      <c r="H13" s="5"/>
      <c r="I13" s="5"/>
      <c r="J13" s="11">
        <f>IF(OR(A13="",H13="",I13="",I13=0),"",ROUND((H13/I13),2))</f>
      </c>
      <c r="K13" s="7"/>
      <c r="L13" s="4"/>
      <c r="M13" s="5"/>
      <c r="N13" s="4"/>
      <c r="O13" s="5"/>
      <c r="P13" s="5"/>
      <c r="Q13" s="9">
        <f>IF(OR(A13="",O13="",P13=""),"",ROUND((O13-P13),2))</f>
      </c>
      <c r="R13" s="5"/>
      <c r="S13" s="5"/>
      <c r="T13" s="5"/>
    </row>
    <row r="14">
      <c r="A14" s="4"/>
      <c r="B14" s="8"/>
      <c r="C14" s="4"/>
      <c r="D14" s="8"/>
      <c r="E14" s="8"/>
      <c r="F14" s="8"/>
      <c r="G14" s="4"/>
      <c r="H14" s="5"/>
      <c r="I14" s="5"/>
      <c r="J14" s="11">
        <f>IF(OR(A14="",H14="",I14="",I14=0),"",ROUND((H14/I14),2))</f>
      </c>
      <c r="K14" s="7"/>
      <c r="L14" s="4"/>
      <c r="M14" s="5"/>
      <c r="N14" s="4"/>
      <c r="O14" s="5"/>
      <c r="P14" s="5"/>
      <c r="Q14" s="9">
        <f>IF(OR(A14="",O14="",P14=""),"",ROUND((O14-P14),2))</f>
      </c>
      <c r="R14" s="5"/>
      <c r="S14" s="5"/>
      <c r="T14" s="5"/>
    </row>
    <row r="15">
      <c r="A15" s="4"/>
      <c r="B15" s="8"/>
      <c r="C15" s="4"/>
      <c r="D15" s="8"/>
      <c r="E15" s="8"/>
      <c r="F15" s="8"/>
      <c r="G15" s="4"/>
      <c r="H15" s="5"/>
      <c r="I15" s="5"/>
      <c r="J15" s="11">
        <f>IF(OR(A15="",H15="",I15="",I15=0),"",ROUND((H15/I15),2))</f>
      </c>
      <c r="K15" s="7"/>
      <c r="L15" s="4"/>
      <c r="M15" s="5"/>
      <c r="N15" s="4"/>
      <c r="O15" s="5"/>
      <c r="P15" s="5"/>
      <c r="Q15" s="9">
        <f>IF(OR(A15="",O15="",P15=""),"",ROUND((O15-P15),2))</f>
      </c>
      <c r="R15" s="5"/>
      <c r="S15" s="5"/>
      <c r="T15" s="5"/>
    </row>
    <row r="16">
      <c r="A16" s="4"/>
      <c r="B16" s="8"/>
      <c r="C16" s="4"/>
      <c r="D16" s="8"/>
      <c r="E16" s="8"/>
      <c r="F16" s="8"/>
      <c r="G16" s="4"/>
      <c r="H16" s="5"/>
      <c r="I16" s="5"/>
      <c r="J16" s="11">
        <f>IF(OR(A16="",H16="",I16="",I16=0),"",ROUND((H16/I16),2))</f>
      </c>
      <c r="K16" s="7"/>
      <c r="L16" s="4"/>
      <c r="M16" s="5"/>
      <c r="N16" s="4"/>
      <c r="O16" s="5"/>
      <c r="P16" s="5"/>
      <c r="Q16" s="9">
        <f>IF(OR(A16="",O16="",P16=""),"",ROUND((O16-P16),2))</f>
      </c>
      <c r="R16" s="5"/>
      <c r="S16" s="5"/>
      <c r="T16" s="5"/>
    </row>
    <row r="17">
      <c r="A17" s="4"/>
      <c r="B17" s="8"/>
      <c r="C17" s="4"/>
      <c r="D17" s="8"/>
      <c r="E17" s="8"/>
      <c r="F17" s="8"/>
      <c r="G17" s="4"/>
      <c r="H17" s="5"/>
      <c r="I17" s="5"/>
      <c r="J17" s="11">
        <f>IF(OR(A17="",H17="",I17="",I17=0),"",ROUND((H17/I17),2))</f>
      </c>
      <c r="K17" s="7"/>
      <c r="L17" s="4"/>
      <c r="M17" s="5"/>
      <c r="N17" s="4"/>
      <c r="O17" s="5"/>
      <c r="P17" s="5"/>
      <c r="Q17" s="9">
        <f>IF(OR(A17="",O17="",P17=""),"",ROUND((O17-P17),2))</f>
      </c>
      <c r="R17" s="5"/>
      <c r="S17" s="5"/>
      <c r="T17" s="5"/>
    </row>
    <row r="18">
      <c r="A18" s="4"/>
      <c r="B18" s="8"/>
      <c r="C18" s="4"/>
      <c r="D18" s="8"/>
      <c r="E18" s="8"/>
      <c r="F18" s="8"/>
      <c r="G18" s="4"/>
      <c r="H18" s="5"/>
      <c r="I18" s="5"/>
      <c r="J18" s="11">
        <f>IF(OR(A18="",H18="",I18="",I18=0),"",ROUND((H18/I18),2))</f>
      </c>
      <c r="K18" s="7"/>
      <c r="L18" s="4"/>
      <c r="M18" s="5"/>
      <c r="N18" s="4"/>
      <c r="O18" s="5"/>
      <c r="P18" s="5"/>
      <c r="Q18" s="9">
        <f>IF(OR(A18="",O18="",P18=""),"",ROUND((O18-P18),2))</f>
      </c>
      <c r="R18" s="5"/>
      <c r="S18" s="5"/>
      <c r="T18" s="5"/>
    </row>
    <row r="19">
      <c r="A19" s="4"/>
      <c r="B19" s="8"/>
      <c r="C19" s="4"/>
      <c r="D19" s="8"/>
      <c r="E19" s="8"/>
      <c r="F19" s="8"/>
      <c r="G19" s="4"/>
      <c r="H19" s="5"/>
      <c r="I19" s="5"/>
      <c r="J19" s="11">
        <f>IF(OR(A19="",H19="",I19="",I19=0),"",ROUND((H19/I19),2))</f>
      </c>
      <c r="K19" s="7"/>
      <c r="L19" s="4"/>
      <c r="M19" s="5"/>
      <c r="N19" s="4"/>
      <c r="O19" s="5"/>
      <c r="P19" s="5"/>
      <c r="Q19" s="9">
        <f>IF(OR(A19="",O19="",P19=""),"",ROUND((O19-P19),2))</f>
      </c>
      <c r="R19" s="5"/>
      <c r="S19" s="5"/>
      <c r="T19" s="5"/>
    </row>
    <row r="20">
      <c r="A20" s="4"/>
      <c r="B20" s="8"/>
      <c r="C20" s="4"/>
      <c r="D20" s="8"/>
      <c r="E20" s="8"/>
      <c r="F20" s="8"/>
      <c r="G20" s="4"/>
      <c r="H20" s="5"/>
      <c r="I20" s="5"/>
      <c r="J20" s="11">
        <f>IF(OR(A20="",H20="",I20="",I20=0),"",ROUND((H20/I20),2))</f>
      </c>
      <c r="K20" s="7"/>
      <c r="L20" s="4"/>
      <c r="M20" s="5"/>
      <c r="N20" s="4"/>
      <c r="O20" s="5"/>
      <c r="P20" s="5"/>
      <c r="Q20" s="9">
        <f>IF(OR(A20="",O20="",P20=""),"",ROUND((O20-P20),2))</f>
      </c>
      <c r="R20" s="5"/>
      <c r="S20" s="5"/>
      <c r="T20" s="5"/>
    </row>
    <row r="21">
      <c r="A21" s="4"/>
      <c r="B21" s="8"/>
      <c r="C21" s="4"/>
      <c r="D21" s="8"/>
      <c r="E21" s="8"/>
      <c r="F21" s="8"/>
      <c r="G21" s="4"/>
      <c r="H21" s="5"/>
      <c r="I21" s="5"/>
      <c r="J21" s="11">
        <f>IF(OR(A21="",H21="",I21="",I21=0),"",ROUND((H21/I21),2))</f>
      </c>
      <c r="K21" s="7"/>
      <c r="L21" s="4"/>
      <c r="M21" s="5"/>
      <c r="N21" s="4"/>
      <c r="O21" s="5"/>
      <c r="P21" s="5"/>
      <c r="Q21" s="9">
        <f>IF(OR(A21="",O21="",P21=""),"",ROUND((O21-P21),2))</f>
      </c>
      <c r="R21" s="5"/>
      <c r="S21" s="5"/>
      <c r="T21" s="5"/>
    </row>
  </sheetData>
  <autoFilter ref="A1:T21"/>
  <dataValidations count="1">
    <dataValidation type="list" allowBlank="1" showErrorMessage="1" sqref="L2:L21">
      <formula1>"Pendente,III,V"</formula1>
    </dataValidation>
  </dataValidations>
</worksheet>
</file>

<file path=xl/worksheets/sheet3.xml><?xml version="1.0" encoding="utf-8"?>
<worksheet xmlns="http://schemas.openxmlformats.org/spreadsheetml/2006/main" xmlns:r="http://schemas.openxmlformats.org/officeDocument/2006/relationships">
  <sheetViews>
    <sheetView workbookViewId="0">
      <pane xSplit="1" ySplit="1" topLeftCell="B2" activePane="bottomRight" state="frozen"/>
      <selection pane="bottomRight" activeCell="B2" sqref="B2"/>
    </sheetView>
  </sheetViews>
  <sheetFormatPr defaultRowHeight="15"/>
  <cols>
    <col min="1" max="1" width="30" customWidth="1"/>
    <col min="2" max="2" width="15" customWidth="1"/>
    <col min="3" max="3" width="30" customWidth="1"/>
    <col min="4" max="4" width="19" customWidth="1"/>
    <col min="5" max="5" width="13" customWidth="1"/>
    <col min="6" max="6" width="13" customWidth="1"/>
    <col min="7" max="7" width="30" customWidth="1"/>
    <col min="8" max="8" width="19" customWidth="1"/>
    <col min="9" max="9" width="20" customWidth="1"/>
    <col min="10" max="10" width="33" customWidth="1"/>
    <col min="11" max="11" width="18" customWidth="1"/>
    <col min="12" max="12" width="22" customWidth="1"/>
    <col min="13" max="13" width="25" customWidth="1"/>
    <col min="14" max="14" width="30" customWidth="1"/>
    <col min="15" max="15" width="19" customWidth="1"/>
    <col min="16" max="16" width="18" customWidth="1"/>
    <col min="17" max="17" width="18" customWidth="1"/>
    <col min="18" max="18" width="26" customWidth="1"/>
    <col min="19" max="19" width="28" customWidth="1"/>
    <col min="20" max="20" width="20" customWidth="1"/>
  </cols>
  <sheetData>
    <row r="1" ht="32" customHeight="1">
      <c r="A1" s="3" t="inlineStr">
        <is>
          <t xml:space="preserve">Cenário</t>
        </is>
      </c>
      <c r="B1" s="3" t="inlineStr">
        <is>
          <t xml:space="preserve">Período de apuração</t>
        </is>
      </c>
      <c r="C1" s="3" t="inlineStr">
        <is>
          <t xml:space="preserve">Atividade e receitas sujeitas ao Fator R</t>
        </is>
      </c>
      <c r="D1" s="3" t="inlineStr">
        <is>
          <t xml:space="preserve">Data do pagamento adicional</t>
        </is>
      </c>
      <c r="E1" s="3" t="inlineStr">
        <is>
          <t xml:space="preserve">Início da janela</t>
        </is>
      </c>
      <c r="F1" s="3" t="inlineStr">
        <is>
          <t xml:space="preserve">Fim da janela</t>
        </is>
      </c>
      <c r="G1" s="3" t="inlineStr">
        <is>
          <t xml:space="preserve">Memória da janela e documentos</t>
        </is>
      </c>
      <c r="H1" s="3" t="inlineStr">
        <is>
          <t xml:space="preserve">FS12 conferida ou projetada</t>
        </is>
      </c>
      <c r="I1" s="3" t="inlineStr">
        <is>
          <t xml:space="preserve">RBT12 conferida ou projetada</t>
        </is>
      </c>
      <c r="J1" s="3" t="inlineStr">
        <is>
          <t xml:space="preserve">Relação folha/receita antes do tratamento do sistema</t>
        </is>
      </c>
      <c r="K1" s="3" t="inlineStr">
        <is>
          <t xml:space="preserve">Fator R após conferência</t>
        </is>
      </c>
      <c r="L1" s="3" t="inlineStr">
        <is>
          <t xml:space="preserve">Anexo da receita sujeita à regra</t>
        </is>
      </c>
      <c r="M1" s="3" t="inlineStr">
        <is>
          <t xml:space="preserve">Receita do período usada na comparação</t>
        </is>
      </c>
      <c r="N1" s="3" t="inlineStr">
        <is>
          <t xml:space="preserve">Memória da apuração do DAS</t>
        </is>
      </c>
      <c r="O1" s="3" t="inlineStr">
        <is>
          <t xml:space="preserve">DAS projetado sem alteração</t>
        </is>
      </c>
      <c r="P1" s="3" t="inlineStr">
        <is>
          <t xml:space="preserve">DAS projetado no cenário</t>
        </is>
      </c>
      <c r="Q1" s="3" t="inlineStr">
        <is>
          <t xml:space="preserve">Redução projetada do DAS</t>
        </is>
      </c>
      <c r="R1" s="3" t="inlineStr">
        <is>
          <t xml:space="preserve">Remuneração bruta adicional desembolsada</t>
        </is>
      </c>
      <c r="S1" s="3" t="inlineStr">
        <is>
          <t xml:space="preserve">Encargos patronais adicionais desembolsados</t>
        </is>
      </c>
      <c r="T1" s="3" t="inlineStr">
        <is>
          <t xml:space="preserve">Outros desembolsos adicionais</t>
        </is>
      </c>
    </row>
    <row r="2">
      <c r="A2" s="4" t="inlineStr">
        <is>
          <t xml:space="preserve">Hipotético — manter remuneração</t>
        </is>
      </c>
      <c r="B2" s="8">
        <v>45809</v>
      </c>
      <c r="C2" s="4" t="inlineStr">
        <is>
          <t xml:space="preserve">Receita hipotética cuja sujeição ao Fator R foi assumida apenas para ilustrar a estrutura.</t>
        </is>
      </c>
      <c r="D2" s="8"/>
      <c r="E2" s="8">
        <v>45444</v>
      </c>
      <c r="F2" s="8">
        <v>45808</v>
      </c>
      <c r="G2" s="4" t="inlineStr">
        <is>
          <t xml:space="preserve">Hipótese didática: empresa com histórico completo; na passagem da janela anterior para esta, saem R$ 13.500 e entram R$ 13.500 de folha elegível. RBT12 permanece em R$ 600.000. Não existem documentos reais neste exemplo.</t>
        </is>
      </c>
      <c r="H2" s="5">
        <v>162000</v>
      </c>
      <c r="I2" s="5">
        <v>600000</v>
      </c>
      <c r="J2" s="11">
        <f>IF(OR(A2="",H2="",I2="",I2=0),"",ROUND((H2/I2),2))</f>
        <v>0.27</v>
      </c>
      <c r="K2" s="7">
        <v>0.27</v>
      </c>
      <c r="L2" s="4" t="inlineStr">
        <is>
          <t xml:space="preserve">V</t>
        </is>
      </c>
      <c r="M2" s="5"/>
      <c r="N2" s="4"/>
      <c r="O2" s="5"/>
      <c r="P2" s="5"/>
      <c r="Q2" s="9">
        <f>IF(OR(A2="",O2="",P2=""),"",ROUND((O2-P2),2))</f>
      </c>
      <c r="R2" s="5"/>
      <c r="S2" s="5"/>
      <c r="T2" s="5"/>
    </row>
    <row r="3">
      <c r="A3" s="4" t="inlineStr">
        <is>
          <t xml:space="preserve">Hipotético — pagamento adicional de pró-labore</t>
        </is>
      </c>
      <c r="B3" s="8">
        <v>45809</v>
      </c>
      <c r="C3" s="4" t="inlineStr">
        <is>
          <t xml:space="preserve">Mesma atividade e mesmas receitas hipotéticas da linha-base.</t>
        </is>
      </c>
      <c r="D3" s="8">
        <v>45797</v>
      </c>
      <c r="E3" s="8">
        <v>45444</v>
      </c>
      <c r="F3" s="8">
        <v>45808</v>
      </c>
      <c r="G3" s="4" t="inlineStr">
        <is>
          <t xml:space="preserve">Hipótese didática: FS12 da janela anterior de R$ 162.000; sai junho de 2024 com R$ 13.500 e entra maio de 2025 com R$ 19.500. A diferença de R$ 6.000 é assumida elegível, paga e registrada. A receita que entra é igual à que sai, mantendo RBT12 em R$ 600.000.</t>
        </is>
      </c>
      <c r="H3" s="5">
        <v>168000</v>
      </c>
      <c r="I3" s="5">
        <v>600000</v>
      </c>
      <c r="J3" s="11">
        <f>IF(OR(A3="",H3="",I3="",I3=0),"",ROUND((H3/I3),2))</f>
        <v>0.28</v>
      </c>
      <c r="K3" s="7">
        <v>0.28</v>
      </c>
      <c r="L3" s="4" t="inlineStr">
        <is>
          <t xml:space="preserve">III</t>
        </is>
      </c>
      <c r="M3" s="5"/>
      <c r="N3" s="4"/>
      <c r="O3" s="5"/>
      <c r="P3" s="5"/>
      <c r="Q3" s="9">
        <f>IF(OR(A3="",O3="",P3=""),"",ROUND((O3-P3),2))</f>
      </c>
      <c r="R3" s="5"/>
      <c r="S3" s="5"/>
      <c r="T3" s="5"/>
    </row>
  </sheetData>
  <autoFilter ref="A1:T3"/>
  <dataValidations count="1">
    <dataValidation type="list" allowBlank="1" showErrorMessage="1" sqref="L2:L3">
      <formula1>"Pendente,III,V"</formula1>
    </dataValidation>
  </dataValidations>
</worksheet>
</file>