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Comece aqui" sheetId="1" r:id="rId1"/>
    <sheet name="Preencher" sheetId="2" r:id="rId2"/>
    <sheet name="Exemplo" sheetId="3" r:id="rId3"/>
  </sheets>
  <definedNames>
    <definedName name="_xlnm._FilterDatabase" localSheetId="1" hidden="1">Preencher!$A$1:$M$21</definedName>
    <definedName name="_xlnm._FilterDatabase" localSheetId="2" hidden="1">Exemplo!$A$1:$M$2</definedName>
  </definedName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R$ &quot;#,##0.00;[Red]\-&quot;R$ &quot;#,##0.00"/>
    <numFmt numFmtId="165" formatCode="0.0%"/>
    <numFmt numFmtId="166" formatCode="#,##0.##"/>
    <numFmt numFmtId="167" formatCode="dd/mm/yyyy"/>
  </numFmts>
  <fonts count="6">
    <font>
      <sz val="10"/>
      <name val="Arial"/>
    </font>
    <font>
      <b/>
      <sz val="10"/>
      <name val="Arial"/>
    </font>
    <font>
      <b/>
      <sz val="14"/>
      <color rgb="FF00190D"/>
      <name val="Arial"/>
    </font>
    <font>
      <i/>
      <sz val="9"/>
      <color rgb="FF595959"/>
      <name val="Arial"/>
    </font>
    <font>
      <sz val="10"/>
      <color rgb="FF0000FF"/>
      <name val="Arial"/>
    </font>
    <font>
      <b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8DC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00190D"/>
        <bgColor indexed="64"/>
      </patternFill>
    </fill>
    <fill>
      <patternFill patternType="solid">
        <fgColor rgb="FFE3ECE6"/>
        <bgColor indexed="64"/>
      </patternFill>
    </fill>
  </fills>
  <borders count="2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3" fillId="0" borderId="0" xfId="0" applyFont="1" applyAlignment="1">
      <alignment wrapText="1" vertical="top"/>
    </xf>
    <xf numFmtId="0" fontId="5" fillId="4" borderId="1" xfId="0" applyFont="1" applyFill="1" applyBorder="1" applyAlignment="1">
      <alignment wrapText="1" vertical="center"/>
    </xf>
    <xf numFmtId="49" fontId="4" fillId="2" borderId="1" xfId="0" applyNumberFormat="1" applyFont="1" applyFill="1" applyBorder="1" applyAlignment="1">
      <alignment vertical="top" wrapText="1"/>
    </xf>
    <xf numFmtId="164" fontId="4" fillId="2" borderId="1" xfId="0" applyNumberFormat="1" applyFont="1" applyFill="1" applyBorder="1"/>
    <xf numFmtId="165" fontId="4" fillId="2" borderId="1" xfId="0" applyNumberFormat="1" applyFont="1" applyFill="1" applyBorder="1"/>
    <xf numFmtId="166" fontId="4" fillId="2" borderId="1" xfId="0" applyNumberFormat="1" applyFont="1" applyFill="1" applyBorder="1"/>
    <xf numFmtId="167" fontId="4" fillId="2" borderId="1" xfId="0" applyNumberFormat="1" applyFont="1" applyFill="1" applyBorder="1"/>
    <xf numFmtId="164" fontId="0" fillId="3" borderId="1" xfId="0" applyNumberFormat="1" applyFill="1" applyBorder="1"/>
    <xf numFmtId="165" fontId="0" fillId="3" borderId="1" xfId="0" applyNumberFormat="1" applyFill="1" applyBorder="1"/>
    <xf numFmtId="166" fontId="0" fillId="3" borderId="1" xfId="0" applyNumberFormat="1" applyFill="1" applyBorder="1"/>
    <xf numFmtId="0" fontId="1" fillId="5" borderId="1" xfId="0" applyFont="1" applyFill="1" applyBorder="1"/>
    <xf numFmtId="164" fontId="1" fillId="5" borderId="1" xfId="0" applyNumberFormat="1" applyFont="1" applyFill="1" applyBorder="1"/>
    <xf numFmtId="166" fontId="1" fillId="5" borderId="1" xfId="0" applyNumberFormat="1" applyFont="1" applyFill="1" applyBorder="1"/>
    <xf numFmtId="0" fontId="1" fillId="0" borderId="0" xfId="0" applyFont="1" applyAlignment="1">
      <alignment vertical="top"/>
    </xf>
    <xf numFmtId="0" fontId="0" fillId="0" borderId="0" xfId="0" applyAlignment="1">
      <alignment wrapText="1" vertical="top"/>
    </xf>
    <xf numFmtId="164" fontId="1" fillId="0" borderId="0" xfId="0" applyNumberFormat="1" applyFont="1"/>
    <xf numFmtId="1" fontId="1" fillId="0" borderId="0" xfId="0" applyNumberFormat="1" applyFont="1"/>
    <xf numFmtId="0" fontId="4" fillId="2" borderId="1" xfId="0" applyFont="1" applyFill="1" applyBorder="1"/>
    <xf numFmtId="0" fontId="0" fillId="3" borderId="1" xfId="0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5"/>
  <cols>
    <col min="1" max="1" width="34" customWidth="1"/>
    <col min="2" max="2" width="80" customWidth="1"/>
    <col min="3" max="3" width="18" customWidth="1"/>
  </cols>
  <sheetData>
    <row r="1">
      <c r="A1" s="1" t="inlineStr">
        <is>
          <t xml:space="preserve">CBS 2027: quadro de premissas e conferência por operação</t>
        </is>
      </c>
    </row>
    <row r="2">
      <c r="A2" s="15" t="inlineStr">
        <is>
          <t xml:space="preserve">Finalidade</t>
        </is>
      </c>
      <c r="B2" s="16" t="inlineStr">
        <is>
          <t xml:space="preserve">Registrar o que sustenta cada cenário do orçamento de 2027 e identificar o que falta conferir antes de alterar preços ou parametrizar a CBS.</t>
        </is>
      </c>
    </row>
    <row r="3">
      <c r="A3" s="15" t="inlineStr">
        <is>
          <t xml:space="preserve">Por onde começar</t>
        </is>
      </c>
      <c r="B3" s="16" t="inlineStr">
        <is>
          <t xml:space="preserve">Comece aqui: crie uma linha por operação e cenário. Identifique o regime da empresa e o tratamento da operação; registre a origem e a data do percentual. Use 11,3% apenas se a linha estiver marcada como hipótese baseada no cálculo do TCU de 28/10/2026. Peça à equipe fiscal que confira o ato de fixação, a regra da operação, a base e os créditos antes de usar a conta em uma decisão. O exemplo é inteiramente hipotético; a tabela para preenchimento começa vazia.</t>
        </is>
      </c>
    </row>
    <row r="4">
      <c r="A4" s="15" t="inlineStr">
        <is>
          <t xml:space="preserve">Como usar</t>
        </is>
      </c>
      <c r="B4" s="16" t="inlineStr">
        <is>
          <t xml:space="preserve">Preencha as células amarelas na aba “Preencher”, começando pela primeira coluna (a linha só é calculada quando ela está preenchida). As cinzas são calculadas — não digite nelas. Há 20 linha(s) prontas. Para mais linhas, insira-as antes da linha 21 e copie a linha de cima: fórmulas, filtro e resumo se ajustam. A aba “Exemplo” é só ilustração.</t>
        </is>
      </c>
    </row>
    <row r="5">
      <c r="A5" s="15" t="inlineStr">
        <is>
          <t xml:space="preserve">Legenda</t>
        </is>
      </c>
      <c r="B5" s="19" t="inlineStr">
        <is>
          <t xml:space="preserve">Preencher</t>
        </is>
      </c>
      <c r="C5" s="20" t="inlineStr">
        <is>
          <t xml:space="preserve">Calculado</t>
        </is>
      </c>
    </row>
    <row r="6"/>
    <row r="7">
      <c r="A7" s="15" t="inlineStr">
        <is>
          <t xml:space="preserve">Cálculos</t>
        </is>
      </c>
    </row>
    <row r="8">
      <c r="A8" s="16" t="inlineStr">
        <is>
          <t xml:space="preserve">CBS aritmética na saída (R$)</t>
        </is>
      </c>
      <c r="B8" s="16" t="inlineStr">
        <is>
          <t xml:space="preserve">Multiplica a base assumida pelo percentual informado e divide por 100. É só o resultado aritmético dessas duas premissas.</t>
        </is>
      </c>
    </row>
    <row r="9"/>
    <row r="10">
      <c r="A10" s="15" t="inlineStr">
        <is>
          <t xml:space="preserve">Resumo dos dados preenchidos</t>
        </is>
      </c>
    </row>
    <row r="11">
      <c r="A11" s="16" t="inlineStr">
        <is>
          <t xml:space="preserve">Cenários registrados</t>
        </is>
      </c>
      <c r="B11" s="18">
        <f>COUNTA(Preencher!A2:A21)</f>
        <v>0</v>
      </c>
    </row>
    <row r="12">
      <c r="A12" s="16" t="inlineStr">
        <is>
          <t xml:space="preserve">Operações com tratamento a conferir</t>
        </is>
      </c>
      <c r="B12" s="18">
        <f>COUNTIF(Preencher!C2:C21,C12)</f>
        <v>0</v>
      </c>
      <c r="C12" s="2" t="inlineStr">
        <is>
          <t xml:space="preserve">A conferir</t>
        </is>
      </c>
    </row>
    <row r="13">
      <c r="A13" s="16" t="inlineStr">
        <is>
          <t xml:space="preserve">Linhas em uso (primeira coluna preenchida)</t>
        </is>
      </c>
      <c r="B13" s="18">
        <f>COUNTA(Preencher!A2:A21)</f>
        <v>0</v>
      </c>
    </row>
    <row r="14">
      <c r="A14" s="16" t="inlineStr">
        <is>
          <t xml:space="preserve">Linhas com “CBS aritmética na saída (R$)” calculado</t>
        </is>
      </c>
      <c r="B14" s="18">
        <f>COUNT(Preencher!I2:I21)</f>
        <v>0</v>
      </c>
    </row>
    <row r="15">
      <c r="A15" s="2" t="inlineStr">
        <is>
          <t xml:space="preserve">Se alguma contagem de cálculo for menor que as linhas em uso, aquele cálculo é parcial: suas somas incluem só as linhas calculadas. Somas de colunas preenchidas incluem todos os valores informados.</t>
        </is>
      </c>
    </row>
    <row r="16"/>
    <row r="17">
      <c r="A17" s="15" t="inlineStr">
        <is>
          <t xml:space="preserve">Fontes</t>
        </is>
      </c>
      <c r="B17" s="16" t="inlineStr">
        <is>
          <t xml:space="preserve">não informadas</t>
        </is>
      </c>
    </row>
    <row r="18">
      <c r="A18" s="15" t="inlineStr">
        <is>
          <t xml:space="preserve">Limitações</t>
        </is>
      </c>
      <c r="B18" s="16" t="inlineStr">
        <is>
          <t xml:space="preserve">O exemplo é hipotético; R$ 10.000 × 11,3% = R$ 1.130 não confirma a alíquota aplicável, a base correta, crédito utilizável ou o valor a pagar. O quadro não calcula margem, reajuste de preço ou saldo de caixa. A publicação original da lei e o painel do TCU não substituem a conferência da redação legal aplicável, de eventual resolução do Senado e dos documentos da empresa.</t>
        </is>
      </c>
    </row>
    <row r="19">
      <c r="A19" s="15" t="inlineStr">
        <is>
          <t xml:space="preserve">Preparado em</t>
        </is>
      </c>
      <c r="B19" s="16" t="inlineStr">
        <is>
          <t xml:space="preserve">28/10/2026</t>
        </is>
      </c>
    </row>
    <row r="20">
      <c r="A20" s="2" t="inlineStr">
        <is>
          <t xml:space="preserve">Exemplo hipotético — valores ilustrativos, não são dados de cliente nem diagnóstico tributário.</t>
        </is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  <selection pane="bottomRight" activeCell="B2" sqref="B2"/>
    </sheetView>
  </sheetViews>
  <sheetFormatPr defaultRowHeight="15"/>
  <cols>
    <col min="1" max="1" width="30" customWidth="1"/>
    <col min="2" max="2" width="30" customWidth="1"/>
    <col min="3" max="3" width="18" customWidth="1"/>
    <col min="4" max="4" width="24" customWidth="1"/>
    <col min="5" max="5" width="30" customWidth="1"/>
    <col min="6" max="6" width="14" customWidth="1"/>
    <col min="7" max="7" width="19" customWidth="1"/>
    <col min="8" max="8" width="22" customWidth="1"/>
    <col min="9" max="9" width="20" customWidth="1"/>
    <col min="10" max="10" width="18" customWidth="1"/>
    <col min="11" max="11" width="30" customWidth="1"/>
    <col min="12" max="12" width="15" customWidth="1"/>
    <col min="13" max="13" width="17" customWidth="1"/>
  </cols>
  <sheetData>
    <row r="1" ht="32" customHeight="1">
      <c r="A1" s="3" t="inlineStr">
        <is>
          <t xml:space="preserve">Operação e cenário</t>
        </is>
      </c>
      <c r="B1" s="3" t="inlineStr">
        <is>
          <t xml:space="preserve">Regime tributário da empresa</t>
        </is>
      </c>
      <c r="C1" s="3" t="inlineStr">
        <is>
          <t xml:space="preserve">Tratamento da operação</t>
        </is>
      </c>
      <c r="D1" s="3" t="inlineStr">
        <is>
          <t xml:space="preserve">Situação do percentual de referência</t>
        </is>
      </c>
      <c r="E1" s="3" t="inlineStr">
        <is>
          <t xml:space="preserve">Fonte ou ato da premissa</t>
        </is>
      </c>
      <c r="F1" s="3" t="inlineStr">
        <is>
          <t xml:space="preserve">Data da informação</t>
        </is>
      </c>
      <c r="G1" s="3" t="inlineStr">
        <is>
          <t xml:space="preserve">Base assumida da venda (R$)</t>
        </is>
      </c>
      <c r="H1" s="3" t="inlineStr">
        <is>
          <t xml:space="preserve">Percentual usado no cenário (%)</t>
        </is>
      </c>
      <c r="I1" s="3" t="inlineStr">
        <is>
          <t xml:space="preserve">CBS aritmética na saída (R$)</t>
        </is>
      </c>
      <c r="J1" s="3" t="inlineStr">
        <is>
          <t xml:space="preserve">Conferência dos créditos</t>
        </is>
      </c>
      <c r="K1" s="3" t="inlineStr">
        <is>
          <t xml:space="preserve">Documentos e pendência principal</t>
        </is>
      </c>
      <c r="L1" s="3" t="inlineStr">
        <is>
          <t xml:space="preserve">Recebimento previsto</t>
        </is>
      </c>
      <c r="M1" s="3" t="inlineStr">
        <is>
          <t xml:space="preserve">Saída de caixa prevista</t>
        </is>
      </c>
    </row>
    <row r="2">
      <c r="A2" s="4"/>
      <c r="B2" s="4"/>
      <c r="C2" s="4"/>
      <c r="D2" s="4"/>
      <c r="E2" s="4"/>
      <c r="F2" s="8"/>
      <c r="G2" s="5"/>
      <c r="H2" s="6"/>
      <c r="I2" s="9">
        <f>IF(OR(A2="",G2="",H2="",100=0),"",ROUND(((G2*H2)/100),2))</f>
      </c>
      <c r="J2" s="4"/>
      <c r="K2" s="4"/>
      <c r="L2" s="8"/>
      <c r="M2" s="8"/>
    </row>
    <row r="3">
      <c r="A3" s="4"/>
      <c r="B3" s="4"/>
      <c r="C3" s="4"/>
      <c r="D3" s="4"/>
      <c r="E3" s="4"/>
      <c r="F3" s="8"/>
      <c r="G3" s="5"/>
      <c r="H3" s="6"/>
      <c r="I3" s="9">
        <f>IF(OR(A3="",G3="",H3="",100=0),"",ROUND(((G3*H3)/100),2))</f>
      </c>
      <c r="J3" s="4"/>
      <c r="K3" s="4"/>
      <c r="L3" s="8"/>
      <c r="M3" s="8"/>
    </row>
    <row r="4">
      <c r="A4" s="4"/>
      <c r="B4" s="4"/>
      <c r="C4" s="4"/>
      <c r="D4" s="4"/>
      <c r="E4" s="4"/>
      <c r="F4" s="8"/>
      <c r="G4" s="5"/>
      <c r="H4" s="6"/>
      <c r="I4" s="9">
        <f>IF(OR(A4="",G4="",H4="",100=0),"",ROUND(((G4*H4)/100),2))</f>
      </c>
      <c r="J4" s="4"/>
      <c r="K4" s="4"/>
      <c r="L4" s="8"/>
      <c r="M4" s="8"/>
    </row>
    <row r="5">
      <c r="A5" s="4"/>
      <c r="B5" s="4"/>
      <c r="C5" s="4"/>
      <c r="D5" s="4"/>
      <c r="E5" s="4"/>
      <c r="F5" s="8"/>
      <c r="G5" s="5"/>
      <c r="H5" s="6"/>
      <c r="I5" s="9">
        <f>IF(OR(A5="",G5="",H5="",100=0),"",ROUND(((G5*H5)/100),2))</f>
      </c>
      <c r="J5" s="4"/>
      <c r="K5" s="4"/>
      <c r="L5" s="8"/>
      <c r="M5" s="8"/>
    </row>
    <row r="6">
      <c r="A6" s="4"/>
      <c r="B6" s="4"/>
      <c r="C6" s="4"/>
      <c r="D6" s="4"/>
      <c r="E6" s="4"/>
      <c r="F6" s="8"/>
      <c r="G6" s="5"/>
      <c r="H6" s="6"/>
      <c r="I6" s="9">
        <f>IF(OR(A6="",G6="",H6="",100=0),"",ROUND(((G6*H6)/100),2))</f>
      </c>
      <c r="J6" s="4"/>
      <c r="K6" s="4"/>
      <c r="L6" s="8"/>
      <c r="M6" s="8"/>
    </row>
    <row r="7">
      <c r="A7" s="4"/>
      <c r="B7" s="4"/>
      <c r="C7" s="4"/>
      <c r="D7" s="4"/>
      <c r="E7" s="4"/>
      <c r="F7" s="8"/>
      <c r="G7" s="5"/>
      <c r="H7" s="6"/>
      <c r="I7" s="9">
        <f>IF(OR(A7="",G7="",H7="",100=0),"",ROUND(((G7*H7)/100),2))</f>
      </c>
      <c r="J7" s="4"/>
      <c r="K7" s="4"/>
      <c r="L7" s="8"/>
      <c r="M7" s="8"/>
    </row>
    <row r="8">
      <c r="A8" s="4"/>
      <c r="B8" s="4"/>
      <c r="C8" s="4"/>
      <c r="D8" s="4"/>
      <c r="E8" s="4"/>
      <c r="F8" s="8"/>
      <c r="G8" s="5"/>
      <c r="H8" s="6"/>
      <c r="I8" s="9">
        <f>IF(OR(A8="",G8="",H8="",100=0),"",ROUND(((G8*H8)/100),2))</f>
      </c>
      <c r="J8" s="4"/>
      <c r="K8" s="4"/>
      <c r="L8" s="8"/>
      <c r="M8" s="8"/>
    </row>
    <row r="9">
      <c r="A9" s="4"/>
      <c r="B9" s="4"/>
      <c r="C9" s="4"/>
      <c r="D9" s="4"/>
      <c r="E9" s="4"/>
      <c r="F9" s="8"/>
      <c r="G9" s="5"/>
      <c r="H9" s="6"/>
      <c r="I9" s="9">
        <f>IF(OR(A9="",G9="",H9="",100=0),"",ROUND(((G9*H9)/100),2))</f>
      </c>
      <c r="J9" s="4"/>
      <c r="K9" s="4"/>
      <c r="L9" s="8"/>
      <c r="M9" s="8"/>
    </row>
    <row r="10">
      <c r="A10" s="4"/>
      <c r="B10" s="4"/>
      <c r="C10" s="4"/>
      <c r="D10" s="4"/>
      <c r="E10" s="4"/>
      <c r="F10" s="8"/>
      <c r="G10" s="5"/>
      <c r="H10" s="6"/>
      <c r="I10" s="9">
        <f>IF(OR(A10="",G10="",H10="",100=0),"",ROUND(((G10*H10)/100),2))</f>
      </c>
      <c r="J10" s="4"/>
      <c r="K10" s="4"/>
      <c r="L10" s="8"/>
      <c r="M10" s="8"/>
    </row>
    <row r="11">
      <c r="A11" s="4"/>
      <c r="B11" s="4"/>
      <c r="C11" s="4"/>
      <c r="D11" s="4"/>
      <c r="E11" s="4"/>
      <c r="F11" s="8"/>
      <c r="G11" s="5"/>
      <c r="H11" s="6"/>
      <c r="I11" s="9">
        <f>IF(OR(A11="",G11="",H11="",100=0),"",ROUND(((G11*H11)/100),2))</f>
      </c>
      <c r="J11" s="4"/>
      <c r="K11" s="4"/>
      <c r="L11" s="8"/>
      <c r="M11" s="8"/>
    </row>
    <row r="12">
      <c r="A12" s="4"/>
      <c r="B12" s="4"/>
      <c r="C12" s="4"/>
      <c r="D12" s="4"/>
      <c r="E12" s="4"/>
      <c r="F12" s="8"/>
      <c r="G12" s="5"/>
      <c r="H12" s="6"/>
      <c r="I12" s="9">
        <f>IF(OR(A12="",G12="",H12="",100=0),"",ROUND(((G12*H12)/100),2))</f>
      </c>
      <c r="J12" s="4"/>
      <c r="K12" s="4"/>
      <c r="L12" s="8"/>
      <c r="M12" s="8"/>
    </row>
    <row r="13">
      <c r="A13" s="4"/>
      <c r="B13" s="4"/>
      <c r="C13" s="4"/>
      <c r="D13" s="4"/>
      <c r="E13" s="4"/>
      <c r="F13" s="8"/>
      <c r="G13" s="5"/>
      <c r="H13" s="6"/>
      <c r="I13" s="9">
        <f>IF(OR(A13="",G13="",H13="",100=0),"",ROUND(((G13*H13)/100),2))</f>
      </c>
      <c r="J13" s="4"/>
      <c r="K13" s="4"/>
      <c r="L13" s="8"/>
      <c r="M13" s="8"/>
    </row>
    <row r="14">
      <c r="A14" s="4"/>
      <c r="B14" s="4"/>
      <c r="C14" s="4"/>
      <c r="D14" s="4"/>
      <c r="E14" s="4"/>
      <c r="F14" s="8"/>
      <c r="G14" s="5"/>
      <c r="H14" s="6"/>
      <c r="I14" s="9">
        <f>IF(OR(A14="",G14="",H14="",100=0),"",ROUND(((G14*H14)/100),2))</f>
      </c>
      <c r="J14" s="4"/>
      <c r="K14" s="4"/>
      <c r="L14" s="8"/>
      <c r="M14" s="8"/>
    </row>
    <row r="15">
      <c r="A15" s="4"/>
      <c r="B15" s="4"/>
      <c r="C15" s="4"/>
      <c r="D15" s="4"/>
      <c r="E15" s="4"/>
      <c r="F15" s="8"/>
      <c r="G15" s="5"/>
      <c r="H15" s="6"/>
      <c r="I15" s="9">
        <f>IF(OR(A15="",G15="",H15="",100=0),"",ROUND(((G15*H15)/100),2))</f>
      </c>
      <c r="J15" s="4"/>
      <c r="K15" s="4"/>
      <c r="L15" s="8"/>
      <c r="M15" s="8"/>
    </row>
    <row r="16">
      <c r="A16" s="4"/>
      <c r="B16" s="4"/>
      <c r="C16" s="4"/>
      <c r="D16" s="4"/>
      <c r="E16" s="4"/>
      <c r="F16" s="8"/>
      <c r="G16" s="5"/>
      <c r="H16" s="6"/>
      <c r="I16" s="9">
        <f>IF(OR(A16="",G16="",H16="",100=0),"",ROUND(((G16*H16)/100),2))</f>
      </c>
      <c r="J16" s="4"/>
      <c r="K16" s="4"/>
      <c r="L16" s="8"/>
      <c r="M16" s="8"/>
    </row>
    <row r="17">
      <c r="A17" s="4"/>
      <c r="B17" s="4"/>
      <c r="C17" s="4"/>
      <c r="D17" s="4"/>
      <c r="E17" s="4"/>
      <c r="F17" s="8"/>
      <c r="G17" s="5"/>
      <c r="H17" s="6"/>
      <c r="I17" s="9">
        <f>IF(OR(A17="",G17="",H17="",100=0),"",ROUND(((G17*H17)/100),2))</f>
      </c>
      <c r="J17" s="4"/>
      <c r="K17" s="4"/>
      <c r="L17" s="8"/>
      <c r="M17" s="8"/>
    </row>
    <row r="18">
      <c r="A18" s="4"/>
      <c r="B18" s="4"/>
      <c r="C18" s="4"/>
      <c r="D18" s="4"/>
      <c r="E18" s="4"/>
      <c r="F18" s="8"/>
      <c r="G18" s="5"/>
      <c r="H18" s="6"/>
      <c r="I18" s="9">
        <f>IF(OR(A18="",G18="",H18="",100=0),"",ROUND(((G18*H18)/100),2))</f>
      </c>
      <c r="J18" s="4"/>
      <c r="K18" s="4"/>
      <c r="L18" s="8"/>
      <c r="M18" s="8"/>
    </row>
    <row r="19">
      <c r="A19" s="4"/>
      <c r="B19" s="4"/>
      <c r="C19" s="4"/>
      <c r="D19" s="4"/>
      <c r="E19" s="4"/>
      <c r="F19" s="8"/>
      <c r="G19" s="5"/>
      <c r="H19" s="6"/>
      <c r="I19" s="9">
        <f>IF(OR(A19="",G19="",H19="",100=0),"",ROUND(((G19*H19)/100),2))</f>
      </c>
      <c r="J19" s="4"/>
      <c r="K19" s="4"/>
      <c r="L19" s="8"/>
      <c r="M19" s="8"/>
    </row>
    <row r="20">
      <c r="A20" s="4"/>
      <c r="B20" s="4"/>
      <c r="C20" s="4"/>
      <c r="D20" s="4"/>
      <c r="E20" s="4"/>
      <c r="F20" s="8"/>
      <c r="G20" s="5"/>
      <c r="H20" s="6"/>
      <c r="I20" s="9">
        <f>IF(OR(A20="",G20="",H20="",100=0),"",ROUND(((G20*H20)/100),2))</f>
      </c>
      <c r="J20" s="4"/>
      <c r="K20" s="4"/>
      <c r="L20" s="8"/>
      <c r="M20" s="8"/>
    </row>
    <row r="21">
      <c r="A21" s="4"/>
      <c r="B21" s="4"/>
      <c r="C21" s="4"/>
      <c r="D21" s="4"/>
      <c r="E21" s="4"/>
      <c r="F21" s="8"/>
      <c r="G21" s="5"/>
      <c r="H21" s="6"/>
      <c r="I21" s="9">
        <f>IF(OR(A21="",G21="",H21="",100=0),"",ROUND(((G21*H21)/100),2))</f>
      </c>
      <c r="J21" s="4"/>
      <c r="K21" s="4"/>
      <c r="L21" s="8"/>
      <c r="M21" s="8"/>
    </row>
  </sheetData>
  <autoFilter ref="A1:M21"/>
  <dataValidations count="3">
    <dataValidation type="list" allowBlank="1" showErrorMessage="1" sqref="C2:C21">
      <formula1>"A conferir,Regra geral validada,Redução validada,Regime específico validado"</formula1>
    </dataValidation>
    <dataValidation type="list" allowBlank="1" showErrorMessage="1" sqref="D2:D21">
      <formula1>"Cálculo do TCU — hipótese,Ato de fixação conferido,Outra hipótese a conferir"</formula1>
    </dataValidation>
    <dataValidation type="list" allowBlank="1" showErrorMessage="1" sqref="J2:J21">
      <formula1>"Não analisados,Potenciais — documentos pendentes,Em validação,Validados — uso a conferir"</formula1>
    </dataValidation>
  </dataValidations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  <selection pane="bottomRight" activeCell="B2" sqref="B2"/>
    </sheetView>
  </sheetViews>
  <sheetFormatPr defaultRowHeight="15"/>
  <cols>
    <col min="1" max="1" width="30" customWidth="1"/>
    <col min="2" max="2" width="30" customWidth="1"/>
    <col min="3" max="3" width="18" customWidth="1"/>
    <col min="4" max="4" width="24" customWidth="1"/>
    <col min="5" max="5" width="30" customWidth="1"/>
    <col min="6" max="6" width="14" customWidth="1"/>
    <col min="7" max="7" width="19" customWidth="1"/>
    <col min="8" max="8" width="22" customWidth="1"/>
    <col min="9" max="9" width="20" customWidth="1"/>
    <col min="10" max="10" width="18" customWidth="1"/>
    <col min="11" max="11" width="30" customWidth="1"/>
    <col min="12" max="12" width="15" customWidth="1"/>
    <col min="13" max="13" width="17" customWidth="1"/>
  </cols>
  <sheetData>
    <row r="1" ht="32" customHeight="1">
      <c r="A1" s="3" t="inlineStr">
        <is>
          <t xml:space="preserve">Operação e cenário</t>
        </is>
      </c>
      <c r="B1" s="3" t="inlineStr">
        <is>
          <t xml:space="preserve">Regime tributário da empresa</t>
        </is>
      </c>
      <c r="C1" s="3" t="inlineStr">
        <is>
          <t xml:space="preserve">Tratamento da operação</t>
        </is>
      </c>
      <c r="D1" s="3" t="inlineStr">
        <is>
          <t xml:space="preserve">Situação do percentual de referência</t>
        </is>
      </c>
      <c r="E1" s="3" t="inlineStr">
        <is>
          <t xml:space="preserve">Fonte ou ato da premissa</t>
        </is>
      </c>
      <c r="F1" s="3" t="inlineStr">
        <is>
          <t xml:space="preserve">Data da informação</t>
        </is>
      </c>
      <c r="G1" s="3" t="inlineStr">
        <is>
          <t xml:space="preserve">Base assumida da venda (R$)</t>
        </is>
      </c>
      <c r="H1" s="3" t="inlineStr">
        <is>
          <t xml:space="preserve">Percentual usado no cenário (%)</t>
        </is>
      </c>
      <c r="I1" s="3" t="inlineStr">
        <is>
          <t xml:space="preserve">CBS aritmética na saída (R$)</t>
        </is>
      </c>
      <c r="J1" s="3" t="inlineStr">
        <is>
          <t xml:space="preserve">Conferência dos créditos</t>
        </is>
      </c>
      <c r="K1" s="3" t="inlineStr">
        <is>
          <t xml:space="preserve">Documentos e pendência principal</t>
        </is>
      </c>
      <c r="L1" s="3" t="inlineStr">
        <is>
          <t xml:space="preserve">Recebimento previsto</t>
        </is>
      </c>
      <c r="M1" s="3" t="inlineStr">
        <is>
          <t xml:space="preserve">Saída de caixa prevista</t>
        </is>
      </c>
    </row>
    <row r="2">
      <c r="A2" s="4" t="inlineStr">
        <is>
          <t xml:space="preserve">Item A fictício — hipótese TCU</t>
        </is>
      </c>
      <c r="B2" s="4" t="inlineStr">
        <is>
          <t xml:space="preserve">A conferir</t>
        </is>
      </c>
      <c r="C2" s="4" t="inlineStr">
        <is>
          <t xml:space="preserve">A conferir</t>
        </is>
      </c>
      <c r="D2" s="4" t="inlineStr">
        <is>
          <t xml:space="preserve">Cálculo do TCU — hipótese</t>
        </is>
      </c>
      <c r="E2" s="4" t="inlineStr">
        <is>
          <t xml:space="preserve">Painel do TCU sobre a CBS 2027; percentual arredondado usado apenas como hipótese</t>
        </is>
      </c>
      <c r="F2" s="8">
        <v>46323</v>
      </c>
      <c r="G2" s="5">
        <v>10000</v>
      </c>
      <c r="H2" s="6">
        <v>0.113</v>
      </c>
      <c r="I2" s="9">
        <f>IF(OR(A2="",G2="",H2="",100=0),"",ROUND(((G2*H2)/100),2))</f>
        <v>11.3</v>
      </c>
      <c r="J2" s="4" t="inlineStr">
        <is>
          <t xml:space="preserve">Não analisados</t>
        </is>
      </c>
      <c r="K2" s="4" t="inlineStr">
        <is>
          <t xml:space="preserve">A reunir: regra da operação, base e documentos dos possíveis créditos</t>
        </is>
      </c>
      <c r="L2" s="8"/>
      <c r="M2" s="8"/>
    </row>
  </sheetData>
  <autoFilter ref="A1:M2"/>
  <dataValidations count="3">
    <dataValidation type="list" allowBlank="1" showErrorMessage="1" sqref="C2:C2">
      <formula1>"A conferir,Regra geral validada,Redução validada,Regime específico validado"</formula1>
    </dataValidation>
    <dataValidation type="list" allowBlank="1" showErrorMessage="1" sqref="D2:D2">
      <formula1>"Cálculo do TCU — hipótese,Ato de fixação conferido,Outra hipótese a conferir"</formula1>
    </dataValidation>
    <dataValidation type="list" allowBlank="1" showErrorMessage="1" sqref="J2:J2">
      <formula1>"Não analisados,Potenciais — documentos pendentes,Em validação,Validados — uso a conferir"</formula1>
    </dataValidation>
  </dataValidations>
</worksheet>
</file>